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P:\IZ\Ablage\10. Öffentlichkeitsarbeit und Presse\Öffentlichkeitsarbeit\Website IZ\Inhalte Webseite\"/>
    </mc:Choice>
  </mc:AlternateContent>
  <workbookProtection workbookAlgorithmName="SHA-512" workbookHashValue="HvjV29cqIoSgv6poQODd+XfqK/niezrH5WpXN0axUawbR4+yM8EVlf5jwhy+pPGzjW34K+i/Q/VVMXfL9iJDCQ==" workbookSaltValue="8GeJ2QFT0x9e0Bjy3tsMHg==" workbookSpinCount="100000" lockStructure="1"/>
  <bookViews>
    <workbookView xWindow="2265" yWindow="885" windowWidth="18915" windowHeight="10815" tabRatio="425" firstSheet="1" activeTab="4"/>
  </bookViews>
  <sheets>
    <sheet name="Acerno_Cache_XXXXX" sheetId="7" state="veryHidden" r:id="rId1"/>
    <sheet name="Hinweise" sheetId="6" r:id="rId2"/>
    <sheet name="intern-nicht bearbeiten" sheetId="10" r:id="rId3"/>
    <sheet name="Deckblatt" sheetId="8" r:id="rId4"/>
    <sheet name="Erfassung" sheetId="4" r:id="rId5"/>
  </sheets>
  <definedNames>
    <definedName name="_xlnm.Print_Area" localSheetId="3">Deckblatt!$A$4:$K$93</definedName>
    <definedName name="_xlnm.Print_Area" localSheetId="4">Erfassung!$A$1:$I$114</definedName>
    <definedName name="solver_eng" localSheetId="3" hidden="1">1</definedName>
    <definedName name="solver_neg" localSheetId="3" hidden="1">1</definedName>
    <definedName name="solver_num" localSheetId="3" hidden="1">0</definedName>
    <definedName name="solver_opt" localSheetId="3" hidden="1">Deckblatt!$E$27</definedName>
    <definedName name="solver_typ" localSheetId="3" hidden="1">1</definedName>
    <definedName name="solver_val" localSheetId="3" hidden="1">0</definedName>
    <definedName name="solver_ver" localSheetId="3" hidden="1">3</definedName>
  </definedNames>
  <calcPr calcId="162913" fullPrecision="0"/>
</workbook>
</file>

<file path=xl/calcChain.xml><?xml version="1.0" encoding="utf-8"?>
<calcChain xmlns="http://schemas.openxmlformats.org/spreadsheetml/2006/main">
  <c r="I68" i="4" l="1"/>
  <c r="D68" i="4"/>
  <c r="K90" i="4" l="1"/>
  <c r="I24" i="4"/>
  <c r="I12" i="4"/>
  <c r="M59" i="8"/>
  <c r="M60" i="8"/>
  <c r="M80" i="8"/>
  <c r="M14" i="8"/>
  <c r="A4" i="8" l="1"/>
  <c r="A6" i="8"/>
  <c r="M12" i="8"/>
  <c r="M16" i="8"/>
  <c r="M21" i="8"/>
  <c r="M22" i="8"/>
  <c r="M23" i="8"/>
  <c r="M24" i="8"/>
  <c r="M25" i="8"/>
  <c r="M26" i="8"/>
  <c r="K27" i="8"/>
  <c r="M27" i="8"/>
  <c r="M28" i="8"/>
  <c r="H30" i="8"/>
  <c r="M30" i="8"/>
  <c r="M31" i="8"/>
  <c r="M34" i="8"/>
  <c r="F40" i="8"/>
  <c r="M40" i="8"/>
  <c r="F42" i="8"/>
  <c r="M42" i="8"/>
  <c r="F44" i="8"/>
  <c r="M44" i="8"/>
  <c r="M46" i="8"/>
  <c r="F48" i="8"/>
  <c r="M48" i="8"/>
  <c r="D49" i="8"/>
  <c r="M53" i="8"/>
  <c r="F57" i="8"/>
  <c r="M57" i="8"/>
  <c r="D62" i="8"/>
  <c r="M66" i="8"/>
  <c r="F73" i="8"/>
  <c r="M73" i="8"/>
  <c r="A93" i="8"/>
  <c r="K62" i="8" l="1"/>
  <c r="D64" i="8"/>
  <c r="D63" i="8"/>
  <c r="J62" i="8"/>
  <c r="M62" i="8"/>
  <c r="A103" i="4" l="1"/>
  <c r="A102" i="4"/>
  <c r="A101" i="4"/>
  <c r="A100" i="4"/>
  <c r="A99" i="4"/>
  <c r="A98" i="4"/>
  <c r="A97" i="4"/>
  <c r="H33" i="4"/>
  <c r="F33" i="4"/>
  <c r="I80" i="4"/>
  <c r="I35" i="4"/>
  <c r="I52" i="4" l="1"/>
  <c r="K37" i="4"/>
  <c r="K38" i="4"/>
  <c r="K36" i="4"/>
  <c r="K29" i="4" l="1"/>
  <c r="K27" i="4"/>
  <c r="A96" i="4" l="1"/>
  <c r="A95" i="4"/>
  <c r="A94" i="4"/>
  <c r="K76" i="4"/>
  <c r="K68" i="4"/>
  <c r="K66" i="4"/>
  <c r="K64" i="4"/>
  <c r="K62" i="4"/>
  <c r="K60" i="4"/>
  <c r="K40" i="4"/>
  <c r="H58" i="4"/>
  <c r="F58" i="4"/>
  <c r="K78" i="4" l="1"/>
  <c r="D80" i="4"/>
  <c r="A104" i="4"/>
  <c r="H106" i="4" s="1"/>
  <c r="K104" i="4" l="1"/>
  <c r="K80" i="4"/>
  <c r="D88" i="4"/>
  <c r="K88" i="4" l="1"/>
  <c r="K44" i="4" l="1"/>
  <c r="K50" i="4"/>
  <c r="K46" i="4"/>
  <c r="D38" i="4"/>
  <c r="K48" i="4" l="1"/>
  <c r="K42" i="4"/>
  <c r="K12" i="4" l="1"/>
  <c r="D37" i="4"/>
  <c r="K24" i="4"/>
  <c r="D36" i="4"/>
  <c r="D35" i="4" l="1"/>
  <c r="D52" i="4" s="1"/>
  <c r="D87" i="4" l="1"/>
  <c r="K87" i="4" l="1"/>
  <c r="D89" i="4"/>
  <c r="G90" i="4" s="1"/>
  <c r="K52" i="4"/>
  <c r="K89" i="4" l="1"/>
</calcChain>
</file>

<file path=xl/comments1.xml><?xml version="1.0" encoding="utf-8"?>
<comments xmlns="http://schemas.openxmlformats.org/spreadsheetml/2006/main">
  <authors>
    <author>Wittmann, Eva</author>
  </authors>
  <commentList>
    <comment ref="C13" authorId="0" shapeId="0">
      <text>
        <r>
          <rPr>
            <sz val="11"/>
            <color indexed="81"/>
            <rFont val="Arial"/>
            <family val="2"/>
          </rPr>
          <t xml:space="preserve">Kleine </t>
        </r>
        <r>
          <rPr>
            <b/>
            <sz val="11"/>
            <color indexed="81"/>
            <rFont val="Arial"/>
            <family val="2"/>
          </rPr>
          <t>rote Dreiecke</t>
        </r>
        <r>
          <rPr>
            <sz val="11"/>
            <color indexed="81"/>
            <rFont val="Arial"/>
            <family val="2"/>
          </rPr>
          <t xml:space="preserve"> weisen auf einen ergänzenden Kommentar hin.</t>
        </r>
      </text>
    </comment>
  </commentList>
</comments>
</file>

<file path=xl/comments2.xml><?xml version="1.0" encoding="utf-8"?>
<comments xmlns="http://schemas.openxmlformats.org/spreadsheetml/2006/main">
  <authors>
    <author>Hack, Thomas</author>
  </authors>
  <commentList>
    <comment ref="F48" authorId="0" shapeId="0">
      <text>
        <r>
          <rPr>
            <sz val="11"/>
            <color indexed="81"/>
            <rFont val="Arial"/>
            <family val="2"/>
          </rPr>
          <t>Eingabe beispielsweise „</t>
        </r>
        <r>
          <rPr>
            <b/>
            <sz val="11"/>
            <color indexed="81"/>
            <rFont val="Arial"/>
            <family val="2"/>
          </rPr>
          <t>seit 2012 jährlich</t>
        </r>
        <r>
          <rPr>
            <sz val="11"/>
            <color indexed="81"/>
            <rFont val="Arial"/>
            <family val="2"/>
          </rPr>
          <t>“ oder „</t>
        </r>
        <r>
          <rPr>
            <b/>
            <sz val="11"/>
            <color indexed="81"/>
            <rFont val="Arial"/>
            <family val="2"/>
          </rPr>
          <t>2013 und 2014</t>
        </r>
        <r>
          <rPr>
            <sz val="11"/>
            <color indexed="81"/>
            <rFont val="Arial"/>
            <family val="2"/>
          </rPr>
          <t>“ oder „</t>
        </r>
        <r>
          <rPr>
            <b/>
            <sz val="11"/>
            <color indexed="81"/>
            <rFont val="Arial"/>
            <family val="2"/>
          </rPr>
          <t>01.09. - 31.12.2014</t>
        </r>
        <r>
          <rPr>
            <sz val="11"/>
            <color indexed="81"/>
            <rFont val="Arial"/>
            <family val="2"/>
          </rPr>
          <t>“</t>
        </r>
      </text>
    </comment>
    <comment ref="D63" authorId="0" shapeId="0">
      <text>
        <r>
          <rPr>
            <sz val="11"/>
            <color indexed="81"/>
            <rFont val="Arial"/>
            <family val="2"/>
          </rPr>
          <t>Durch die Eingabe als Textformat können Sie auch von-bis Werte eintragen. Wenn Sie einen Bindestrich verwenden, stellen Sie bitte einen Apostroph voran, z.B. bei 1-2 Teilnehmenden:</t>
        </r>
        <r>
          <rPr>
            <b/>
            <sz val="11"/>
            <color indexed="81"/>
            <rFont val="Arial"/>
            <family val="2"/>
          </rPr>
          <t xml:space="preserve"> '1-2</t>
        </r>
        <r>
          <rPr>
            <sz val="11"/>
            <color indexed="81"/>
            <rFont val="Arial"/>
            <family val="2"/>
          </rPr>
          <t xml:space="preserve">
In der Anzeige wird der Apostroph nicht mehr erscheinen. Dieses Zeichen (') finden Sie auf den meisten Tastaturen auf der gleichen Taste wie die Raute (#). 
Alternativ können Sie auch das Wort "bis" verwenden: </t>
        </r>
        <r>
          <rPr>
            <b/>
            <sz val="11"/>
            <color indexed="81"/>
            <rFont val="Arial"/>
            <family val="2"/>
          </rPr>
          <t xml:space="preserve">1 bis 2 </t>
        </r>
      </text>
    </comment>
    <comment ref="D64" authorId="0" shapeId="0">
      <text>
        <r>
          <rPr>
            <sz val="11"/>
            <color indexed="81"/>
            <rFont val="Arial"/>
            <family val="2"/>
          </rPr>
          <t>Durch die Eingabe als Textformat können Sie auch von-bis Werte eintragen. Wenn Sie einen Bindestrich verwenden, stellen Sie bitte einen Apostroph voran, z.B. bei 1-2 Teilnehmenden:</t>
        </r>
        <r>
          <rPr>
            <b/>
            <sz val="11"/>
            <color indexed="81"/>
            <rFont val="Arial"/>
            <family val="2"/>
          </rPr>
          <t xml:space="preserve"> '1-2</t>
        </r>
        <r>
          <rPr>
            <sz val="11"/>
            <color indexed="81"/>
            <rFont val="Arial"/>
            <family val="2"/>
          </rPr>
          <t xml:space="preserve">
In der Anzeige wird der Apostroph nicht mehr erscheinen. Dieses Zeichen (') finden Sie auf den meisten Tastaturen auf der gleichen Taste wie die Raute (#). 
Alternativ können Sie auch das Wort "bis" verwenden: </t>
        </r>
        <r>
          <rPr>
            <b/>
            <sz val="11"/>
            <color indexed="81"/>
            <rFont val="Arial"/>
            <family val="2"/>
          </rPr>
          <t xml:space="preserve">1 bis 2 </t>
        </r>
      </text>
    </comment>
    <comment ref="B80" authorId="0" shapeId="0">
      <text>
        <r>
          <rPr>
            <sz val="11"/>
            <color indexed="81"/>
            <rFont val="Arial"/>
            <family val="2"/>
          </rPr>
          <t xml:space="preserve">Beispielsweise durch Einsatz Ehrenamtlicher 
ohne Aufwandsentschädigung, vgl. #22 </t>
        </r>
      </text>
    </comment>
  </commentList>
</comments>
</file>

<file path=xl/comments3.xml><?xml version="1.0" encoding="utf-8"?>
<comments xmlns="http://schemas.openxmlformats.org/spreadsheetml/2006/main">
  <authors>
    <author>Hack, Thomas</author>
    <author>Wittmann, Eva</author>
  </authors>
  <commentList>
    <comment ref="B4" authorId="0" shapeId="0">
      <text>
        <r>
          <rPr>
            <sz val="11"/>
            <color indexed="81"/>
            <rFont val="Arial"/>
            <family val="2"/>
          </rPr>
          <t>Geben Sie hier alle Stellen(-anteile) an, die auf das Projekt entfallen (unabhängig davon, ob zu deren Finanzierung vorliegend eine Zuwendung beantragt wird).</t>
        </r>
        <r>
          <rPr>
            <sz val="9"/>
            <color indexed="81"/>
            <rFont val="Segoe UI"/>
            <family val="2"/>
          </rPr>
          <t xml:space="preserve">
</t>
        </r>
      </text>
    </comment>
    <comment ref="F4" authorId="0" shapeId="0">
      <text>
        <r>
          <rPr>
            <sz val="11"/>
            <color indexed="81"/>
            <rFont val="Arial"/>
            <family val="2"/>
          </rPr>
          <t>In Bezug auf die in der Spalte „Anzahl“ angegebenen Vollzeitwerte</t>
        </r>
      </text>
    </comment>
    <comment ref="G4" authorId="0" shapeId="0">
      <text>
        <r>
          <rPr>
            <sz val="11"/>
            <color indexed="81"/>
            <rFont val="Arial"/>
            <family val="2"/>
          </rPr>
          <t xml:space="preserve">Wird Personal aus verschiedenen Töpfen finanziert (z.B. von verschiedenen Zuschussgebern oder durch Eigenmittel), gilt bezüglich der Personalkosten: 
Geben Sie bitte unter </t>
        </r>
        <r>
          <rPr>
            <b/>
            <sz val="11"/>
            <color indexed="81"/>
            <rFont val="Arial"/>
            <family val="2"/>
          </rPr>
          <t>#19</t>
        </r>
        <r>
          <rPr>
            <sz val="11"/>
            <color indexed="81"/>
            <rFont val="Arial"/>
            <family val="2"/>
          </rPr>
          <t xml:space="preserve"> und </t>
        </r>
        <r>
          <rPr>
            <b/>
            <sz val="11"/>
            <color indexed="81"/>
            <rFont val="Arial"/>
            <family val="2"/>
          </rPr>
          <t>#20</t>
        </r>
        <r>
          <rPr>
            <sz val="11"/>
            <color indexed="81"/>
            <rFont val="Arial"/>
            <family val="2"/>
          </rPr>
          <t xml:space="preserve"> nur die Stellen(-anteile) bzw. den Tätigkeitsumfang sowie den jeweils zugehörigen finanziellen Aufwand an, die dem vorliegenden Projekt zuzuordnen sind. Sofern sich sonstige Einnahmen (neben der hier beantragten Zuwendung) auf das Projekt beziehen, tragen Sie die Beträge unter </t>
        </r>
        <r>
          <rPr>
            <b/>
            <sz val="11"/>
            <color indexed="81"/>
            <rFont val="Arial"/>
            <family val="2"/>
          </rPr>
          <t>#37-42</t>
        </r>
        <r>
          <rPr>
            <sz val="11"/>
            <color indexed="81"/>
            <rFont val="Arial"/>
            <family val="2"/>
          </rPr>
          <t xml:space="preserve"> ein.</t>
        </r>
      </text>
    </comment>
    <comment ref="G15" authorId="0" shapeId="0">
      <text>
        <r>
          <rPr>
            <sz val="11"/>
            <color indexed="81"/>
            <rFont val="Arial"/>
            <family val="2"/>
          </rPr>
          <t>Geben Sie hier den gesamten Tätigkeitsumfang an, der auf das Projekt entfällt (unabhängig davon, ob zu dessen Finanzierung vorliegend eine Zuwendung beantragt wird)</t>
        </r>
      </text>
    </comment>
    <comment ref="I34" authorId="0" shapeId="0">
      <text>
        <r>
          <rPr>
            <sz val="11"/>
            <color indexed="81"/>
            <rFont val="Tahoma"/>
            <family val="2"/>
          </rPr>
          <t xml:space="preserve">Hinweis: Zuwendungsfähig sind nur zur Erreichung des Zuwendungszwecks wirtschaftliche und zweckmäßige Ausgaben (vgl. Ziffer 8 der Rahmenrichtlinie). Dies bedeutet z.B. bei Personalausgaben keine Besserstellung ggü. Öffentlichem Dienst; Personal-, Sach- und Gemeinkosten müssen unmittelbar erforderlich, geschäftsüblich und angemessen sein; zahlungsunwirksame und Finanzierungsaufwendungen nicht zuwendungsfähig. </t>
        </r>
      </text>
    </comment>
    <comment ref="B44" authorId="0" shapeId="0">
      <text>
        <r>
          <rPr>
            <sz val="11"/>
            <color indexed="81"/>
            <rFont val="Tahoma"/>
            <family val="2"/>
          </rPr>
          <t xml:space="preserve">Vermögensgegenstände sind </t>
        </r>
        <r>
          <rPr>
            <b/>
            <sz val="11"/>
            <color indexed="81"/>
            <rFont val="Tahoma"/>
            <family val="2"/>
          </rPr>
          <t>nur im Einzelfall und bis max. 5.000 €</t>
        </r>
        <r>
          <rPr>
            <sz val="11"/>
            <color indexed="81"/>
            <rFont val="Tahoma"/>
            <family val="2"/>
          </rPr>
          <t xml:space="preserve"> förderfähig. 
Bitte auf gesondertem Blatt begründen und aufschlüsseln.</t>
        </r>
      </text>
    </comment>
    <comment ref="B46" authorId="0" shapeId="0">
      <text>
        <r>
          <rPr>
            <sz val="11"/>
            <color indexed="81"/>
            <rFont val="Tahoma"/>
            <family val="2"/>
          </rPr>
          <t>Nur im Einzelfall förderfähig; bitte auf gesondertem Blatt begründen und aufschlüsseln.</t>
        </r>
      </text>
    </comment>
    <comment ref="B48" authorId="1" shapeId="0">
      <text>
        <r>
          <rPr>
            <sz val="11"/>
            <color indexed="81"/>
            <rFont val="Arial"/>
            <family val="2"/>
          </rPr>
          <t>Bitte tragen Sie die Kosten einzeln in die untenstehenden Zeilen ein. Die Gesamtsumme wird dann automatisch übernommen.</t>
        </r>
      </text>
    </comment>
    <comment ref="B50" authorId="1" shapeId="0">
      <text>
        <r>
          <rPr>
            <sz val="11"/>
            <color indexed="81"/>
            <rFont val="Arial"/>
            <family val="2"/>
          </rPr>
          <t>Bitte tragen Sie die Kosten einzeln in die untenstehenden Zeilen ein. Die Gesamtsumme wird dann automatisch übernommen.</t>
        </r>
      </text>
    </comment>
    <comment ref="B62" authorId="0" shapeId="0">
      <text>
        <r>
          <rPr>
            <b/>
            <sz val="11"/>
            <color indexed="81"/>
            <rFont val="Arial"/>
            <family val="2"/>
          </rPr>
          <t>Hinweis:</t>
        </r>
        <r>
          <rPr>
            <sz val="11"/>
            <color indexed="81"/>
            <rFont val="Arial"/>
            <family val="2"/>
          </rPr>
          <t xml:space="preserve"> 
Sofern es sich um einen Folgeantrag handelt, vgl. Angaben im letzten Verwendungsnachweis, #43</t>
        </r>
      </text>
    </comment>
    <comment ref="B66" authorId="0" shapeId="0">
      <text>
        <r>
          <rPr>
            <sz val="11"/>
            <color indexed="81"/>
            <rFont val="Arial"/>
            <family val="2"/>
          </rPr>
          <t xml:space="preserve">Beispielsweise Überlassung von Räumlichkeiten; 
bitte Nachweis beifügen oder nachreichen. </t>
        </r>
      </text>
    </comment>
    <comment ref="B68" authorId="0" shapeId="0">
      <text>
        <r>
          <rPr>
            <sz val="11"/>
            <color indexed="81"/>
            <rFont val="Arial"/>
            <family val="2"/>
          </rPr>
          <t>Bitte Nachweis beifügen oder nachreichen.</t>
        </r>
      </text>
    </comment>
    <comment ref="B76" authorId="0" shapeId="0">
      <text>
        <r>
          <rPr>
            <sz val="11"/>
            <color indexed="81"/>
            <rFont val="Arial"/>
            <family val="2"/>
          </rPr>
          <t>Bitte Nachweis beifügen oder nachreichen.</t>
        </r>
      </text>
    </comment>
    <comment ref="B83" authorId="0" shapeId="0">
      <text>
        <r>
          <rPr>
            <sz val="11"/>
            <color indexed="81"/>
            <rFont val="Arial"/>
            <family val="2"/>
          </rPr>
          <t>Beispielsweise eine parallele institutionelle Förderung der Sparte, der das Projekt zuzuordnen ist (vgl. Ziffer 9 Abs. 2 der ANBest PF)</t>
        </r>
      </text>
    </comment>
  </commentList>
</comments>
</file>

<file path=xl/sharedStrings.xml><?xml version="1.0" encoding="utf-8"?>
<sst xmlns="http://schemas.openxmlformats.org/spreadsheetml/2006/main" count="315" uniqueCount="225">
  <si>
    <t>#</t>
  </si>
  <si>
    <t>bis:</t>
  </si>
  <si>
    <t>Stadt Heidelberg</t>
  </si>
  <si>
    <t>Postfach 105520</t>
  </si>
  <si>
    <t>69045 Heidelberg</t>
  </si>
  <si>
    <t>Bitte zurücksenden an:</t>
  </si>
  <si>
    <t>1.</t>
  </si>
  <si>
    <t>2.</t>
  </si>
  <si>
    <t>3.</t>
  </si>
  <si>
    <t>4.</t>
  </si>
  <si>
    <t>5.</t>
  </si>
  <si>
    <t>6.</t>
  </si>
  <si>
    <t>Summe:</t>
  </si>
  <si>
    <t xml:space="preserve">Qualifikation / Funktion </t>
  </si>
  <si>
    <t>Stundensatz</t>
  </si>
  <si>
    <t>7.</t>
  </si>
  <si>
    <t>€</t>
  </si>
  <si>
    <t>Sonstige Einnahmen</t>
  </si>
  <si>
    <t>Zwischensumme Einnahmen</t>
  </si>
  <si>
    <t>Saldo</t>
  </si>
  <si>
    <t>Qualifikation / Funktion</t>
  </si>
  <si>
    <t>(brutto)</t>
  </si>
  <si>
    <t xml:space="preserve"> (Std. / Woche)</t>
  </si>
  <si>
    <t>(vgl. TVöD)</t>
  </si>
  <si>
    <t>(in €)</t>
  </si>
  <si>
    <t>mit Aufwandsentschädigung</t>
  </si>
  <si>
    <r>
      <t>ohne</t>
    </r>
    <r>
      <rPr>
        <sz val="11"/>
        <color theme="1"/>
        <rFont val="Arial"/>
        <family val="2"/>
      </rPr>
      <t xml:space="preserve"> Aufwandsentschädigung </t>
    </r>
  </si>
  <si>
    <t>Zwischensumme Ausgaben</t>
  </si>
  <si>
    <t xml:space="preserve">Nachrichtlich: </t>
  </si>
  <si>
    <t>Bezeichnung</t>
  </si>
  <si>
    <t>Zwischensummen</t>
  </si>
  <si>
    <t>(Ort, Datum)</t>
  </si>
  <si>
    <t>(Name, Funktion in Druckbuchstaben)</t>
  </si>
  <si>
    <t>(Unterschrift)</t>
  </si>
  <si>
    <t>Die nachfolgenden Angaben gelten für folgenden Zeitraum:</t>
  </si>
  <si>
    <t>von:</t>
  </si>
  <si>
    <t>Sonstiges (bitte Bezeichnung anpassen)</t>
  </si>
  <si>
    <t>Rahmenrichtlinie "Zuwendungen"</t>
  </si>
  <si>
    <t>F</t>
  </si>
  <si>
    <t>entspricht:</t>
  </si>
  <si>
    <t>Bitte auswählen</t>
  </si>
  <si>
    <t>Prüfziffer:</t>
  </si>
  <si>
    <t>Bitte wählen</t>
  </si>
  <si>
    <t xml:space="preserve">Übersicht Personalausgaben (ohne Gemeinkosten) </t>
  </si>
  <si>
    <t>Personalausgaben</t>
  </si>
  <si>
    <t xml:space="preserve">ggf. Prüfungsvermerk </t>
  </si>
  <si>
    <t>Betrag</t>
  </si>
  <si>
    <t xml:space="preserve">Sonstige Zuwendungen weiterer Dritter </t>
  </si>
  <si>
    <t>Geschäfts- und Tätigkeitsbericht</t>
  </si>
  <si>
    <t>Anzahl Anlagen insgesamt</t>
  </si>
  <si>
    <t>Anl.Nr.</t>
  </si>
  <si>
    <r>
      <rPr>
        <b/>
        <sz val="12"/>
        <color theme="1"/>
        <rFont val="Arial"/>
        <family val="2"/>
      </rPr>
      <t xml:space="preserve">Geschäftskosten </t>
    </r>
    <r>
      <rPr>
        <sz val="12"/>
        <color theme="1"/>
        <rFont val="Arial"/>
        <family val="2"/>
      </rPr>
      <t xml:space="preserve">
</t>
    </r>
    <r>
      <rPr>
        <i/>
        <sz val="10"/>
        <color theme="1"/>
        <rFont val="Arial"/>
        <family val="2"/>
      </rPr>
      <t>(z.B. Telefon, Internet, Porto, Bürobedarf)</t>
    </r>
  </si>
  <si>
    <t>1)</t>
  </si>
  <si>
    <t>2)</t>
  </si>
  <si>
    <r>
      <t xml:space="preserve">Bitte </t>
    </r>
    <r>
      <rPr>
        <b/>
        <u/>
        <sz val="16"/>
        <color theme="1"/>
        <rFont val="Arial"/>
        <family val="2"/>
      </rPr>
      <t>beide Arbeitsblätter</t>
    </r>
    <r>
      <rPr>
        <sz val="16"/>
        <color theme="1"/>
        <rFont val="Arial"/>
        <family val="2"/>
      </rPr>
      <t xml:space="preserve"> vollständig (sofern zutreffend) ausfüllen:</t>
    </r>
  </si>
  <si>
    <t>Deckblatt!</t>
  </si>
  <si>
    <t>Erfassung!</t>
  </si>
  <si>
    <t>►</t>
  </si>
  <si>
    <t>Kontaktperson</t>
  </si>
  <si>
    <t>Name:</t>
  </si>
  <si>
    <t>Funktion:</t>
  </si>
  <si>
    <t>Postanschrift</t>
  </si>
  <si>
    <t>PLZ:</t>
  </si>
  <si>
    <t>Ort:</t>
  </si>
  <si>
    <t>Bankverbindung</t>
  </si>
  <si>
    <t>(Eine Überweisung auf 
private Konten ist nur 
im Ausnahmefall möglich)</t>
  </si>
  <si>
    <t xml:space="preserve">IBAN </t>
  </si>
  <si>
    <t xml:space="preserve">Rechtsform und vertretungsberechtigte Person </t>
  </si>
  <si>
    <t>Rechtsform:</t>
  </si>
  <si>
    <t xml:space="preserve">Beginn der Tätigkeit, Erfahrungszeitraum </t>
  </si>
  <si>
    <t>ggf. Hinweis beachten:</t>
  </si>
  <si>
    <t>Verwendungszweck</t>
  </si>
  <si>
    <r>
      <t xml:space="preserve">Möchten Sie mit Ihrem Angebot eine konkrete </t>
    </r>
    <r>
      <rPr>
        <b/>
        <sz val="11"/>
        <color theme="1"/>
        <rFont val="Arial"/>
        <family val="2"/>
      </rPr>
      <t>Zielgruppe</t>
    </r>
    <r>
      <rPr>
        <sz val="11"/>
        <color theme="1"/>
        <rFont val="Arial"/>
        <family val="2"/>
      </rPr>
      <t xml:space="preserve"> erreichen?</t>
    </r>
  </si>
  <si>
    <r>
      <t xml:space="preserve">Beabsichtigen Sie, anhand bestimmter </t>
    </r>
    <r>
      <rPr>
        <b/>
        <sz val="11"/>
        <color theme="1"/>
        <rFont val="Arial"/>
        <family val="2"/>
      </rPr>
      <t>Faktoren</t>
    </r>
    <r>
      <rPr>
        <sz val="11"/>
        <color theme="1"/>
        <rFont val="Arial"/>
        <family val="2"/>
      </rPr>
      <t xml:space="preserve"> zu messen, ob Sie diese Ziele erreicht haben? </t>
    </r>
  </si>
  <si>
    <t>Eigenleistungen</t>
  </si>
  <si>
    <r>
      <t>In welcher Form / in welchem Umfang tragen Sie durch</t>
    </r>
    <r>
      <rPr>
        <b/>
        <sz val="11"/>
        <color theme="1"/>
        <rFont val="Arial"/>
        <family val="2"/>
      </rPr>
      <t xml:space="preserve"> Eigenleistungen</t>
    </r>
    <r>
      <rPr>
        <sz val="11"/>
        <color theme="1"/>
        <rFont val="Arial"/>
        <family val="2"/>
      </rPr>
      <t xml:space="preserve"> zur Durchführung des Vorhabens bei? </t>
    </r>
  </si>
  <si>
    <t>Anmerkungen und Hinweise</t>
  </si>
  <si>
    <t>prognostizierte 
Summe:</t>
  </si>
  <si>
    <t>Kosten- und Finanzierungsplan: AUSGABEN</t>
  </si>
  <si>
    <t>Erwartete Ausgaben</t>
  </si>
  <si>
    <t>Zuwendungsfähige Ausgaben</t>
  </si>
  <si>
    <t>Erläuterungen</t>
  </si>
  <si>
    <t>Kosten- und Finanzierungsplan: EINNAHMEN</t>
  </si>
  <si>
    <t>Erwartete Einnahmen</t>
  </si>
  <si>
    <t>Erläuterung</t>
  </si>
  <si>
    <r>
      <rPr>
        <b/>
        <sz val="12"/>
        <color theme="1"/>
        <rFont val="Arial"/>
        <family val="2"/>
      </rPr>
      <t xml:space="preserve">Eigenmittel </t>
    </r>
    <r>
      <rPr>
        <sz val="12"/>
        <color theme="1"/>
        <rFont val="Arial"/>
        <family val="2"/>
      </rPr>
      <t xml:space="preserve">
</t>
    </r>
    <r>
      <rPr>
        <sz val="10"/>
        <color theme="1"/>
        <rFont val="Arial"/>
        <family val="2"/>
      </rPr>
      <t>(sonstige Sach- oder Geldmittel, Liquiditätsrücklage)</t>
    </r>
  </si>
  <si>
    <r>
      <t xml:space="preserve">Spenden 
</t>
    </r>
    <r>
      <rPr>
        <sz val="10"/>
        <color theme="1"/>
        <rFont val="Arial"/>
        <family val="2"/>
      </rPr>
      <t>(soweit nicht anderweitig zweckgebunden)</t>
    </r>
  </si>
  <si>
    <t>Prognose: Gegenüberstellung AUSGABEN / EINNAHMEN</t>
  </si>
  <si>
    <t>Höhe der beantragten Förderung</t>
  </si>
  <si>
    <t>Amt für Wirtschaftsförderung und Beschäftigung (80)</t>
  </si>
  <si>
    <t xml:space="preserve">Amt für Abfallwirtschaft und Stadtreinigung (70) </t>
  </si>
  <si>
    <t xml:space="preserve">Amt für Baurecht und Denkmalschutz (63) </t>
  </si>
  <si>
    <t xml:space="preserve">Bürgeramt (15) </t>
  </si>
  <si>
    <t xml:space="preserve">Feuerwehr (37) </t>
  </si>
  <si>
    <t xml:space="preserve">Gebäudemanagement (19) </t>
  </si>
  <si>
    <t xml:space="preserve">Geschäftsstelle Bahnstadt </t>
  </si>
  <si>
    <t xml:space="preserve">Geschäftsstelle Interkulturelles Zentrum </t>
  </si>
  <si>
    <t xml:space="preserve">Kämmereiamt (20) </t>
  </si>
  <si>
    <t xml:space="preserve">Kinder- und Jugendamt (51) </t>
  </si>
  <si>
    <t xml:space="preserve">Kulturamt (41) </t>
  </si>
  <si>
    <t xml:space="preserve">Kurpfälzisches Museum (42) </t>
  </si>
  <si>
    <t xml:space="preserve">Landschafts- und Forstamt (67) </t>
  </si>
  <si>
    <t xml:space="preserve">Amt für Liegenschaften (23) </t>
  </si>
  <si>
    <t xml:space="preserve">Musik- und Singschule (46) </t>
  </si>
  <si>
    <t xml:space="preserve">Amt für Öffentlichkeitsarbeit (13) </t>
  </si>
  <si>
    <t xml:space="preserve">Personal- und Organisationsamt (11) </t>
  </si>
  <si>
    <t xml:space="preserve">Rechnungsprüfungsamt (14) </t>
  </si>
  <si>
    <t xml:space="preserve">Rechtsamt (30) </t>
  </si>
  <si>
    <t xml:space="preserve">Referat des Oberbürgermeisters (01) </t>
  </si>
  <si>
    <t xml:space="preserve">Amt für Schule und Bildung (40) </t>
  </si>
  <si>
    <t xml:space="preserve">Amt für Soziales und Senioren (50) </t>
  </si>
  <si>
    <t xml:space="preserve">Amt für Sport und Gesundheitsförderung (52) </t>
  </si>
  <si>
    <t xml:space="preserve">Stadtarchiv (47) </t>
  </si>
  <si>
    <t xml:space="preserve">Stadtbücherei (45) </t>
  </si>
  <si>
    <t xml:space="preserve">Amt für Stadtentwicklung und Statistik (12) </t>
  </si>
  <si>
    <t xml:space="preserve">Stadtplanungsamt (61) </t>
  </si>
  <si>
    <t xml:space="preserve">Standesamt (34) </t>
  </si>
  <si>
    <t xml:space="preserve">Technisches Bürgeramt (63) </t>
  </si>
  <si>
    <t xml:space="preserve">Amt für Umweltschutz, Gewerbeaufsicht und Energie (31) </t>
  </si>
  <si>
    <t xml:space="preserve">Amt für Verkehrsmanagement (81)  </t>
  </si>
  <si>
    <t xml:space="preserve">Vermessungsamt (62) </t>
  </si>
  <si>
    <t>Satzung</t>
  </si>
  <si>
    <t>Anzahl</t>
  </si>
  <si>
    <t>Projekt</t>
  </si>
  <si>
    <r>
      <t xml:space="preserve">Was ist </t>
    </r>
    <r>
      <rPr>
        <b/>
        <sz val="11"/>
        <color theme="1"/>
        <rFont val="Arial"/>
        <family val="2"/>
      </rPr>
      <t>Inhalt</t>
    </r>
    <r>
      <rPr>
        <sz val="11"/>
        <color theme="1"/>
        <rFont val="Arial"/>
        <family val="2"/>
      </rPr>
      <t xml:space="preserve"> der geplanten Veranstaltung / des geplanten Projekts?
</t>
    </r>
    <r>
      <rPr>
        <sz val="10"/>
        <color theme="1"/>
        <rFont val="Arial"/>
        <family val="2"/>
      </rPr>
      <t>(ggf. gesondertes Blatt beifügen)</t>
    </r>
  </si>
  <si>
    <t xml:space="preserve">Tiefbauamt (66) </t>
  </si>
  <si>
    <r>
      <t xml:space="preserve">Mit nachstehender Unterschrift wird versichert, dass die Angaben in diesem Antrag </t>
    </r>
    <r>
      <rPr>
        <b/>
        <sz val="13"/>
        <color theme="1"/>
        <rFont val="Arial"/>
        <family val="2"/>
      </rPr>
      <t>richtig und vollständig</t>
    </r>
    <r>
      <rPr>
        <sz val="13"/>
        <color theme="1"/>
        <rFont val="Arial"/>
        <family val="2"/>
      </rPr>
      <t xml:space="preserve"> sind. </t>
    </r>
  </si>
  <si>
    <t>Angaben zum Antragsteller / zur Antragstellerin</t>
  </si>
  <si>
    <t>Kontoinhaber/-in</t>
  </si>
  <si>
    <t>Kurzprofil des Antragstellers / der Antragstellerin</t>
  </si>
  <si>
    <t>Eingruppierung 
und Stufe</t>
  </si>
  <si>
    <t>Füllt die Stadt Heidelberg aus:</t>
  </si>
  <si>
    <r>
      <rPr>
        <b/>
        <sz val="12"/>
        <color theme="1"/>
        <rFont val="Arial"/>
        <family val="2"/>
      </rPr>
      <t>Einnahmen</t>
    </r>
    <r>
      <rPr>
        <sz val="12"/>
        <color theme="1"/>
        <rFont val="Arial"/>
        <family val="2"/>
      </rPr>
      <t xml:space="preserve">
</t>
    </r>
    <r>
      <rPr>
        <i/>
        <sz val="10"/>
        <color theme="1"/>
        <rFont val="Arial"/>
        <family val="2"/>
      </rPr>
      <t>(z.B. Nutzungsentgelte, Beiträge Teilnehmender)</t>
    </r>
  </si>
  <si>
    <t>Im Falle einer Förderung bin ich mit der Veröffentlichung folgender Angaben im Internet einverstanden:
Name des Zuwendungsempfängers / der Zuwendungsempfängerin sowie Art und Zweck der Zuwendung.</t>
  </si>
  <si>
    <t>Allgemeine Angaben (Zuwendungsempfänger/-in, Projektdauer, etc.) sowie eine Beschreibung des geplanten Projekts</t>
  </si>
  <si>
    <t>Bitte wählen Sie das für Sie zuständige Fachamt:</t>
  </si>
  <si>
    <t xml:space="preserve">Theater und Orchester (44) </t>
  </si>
  <si>
    <t>Telefon &amp; E-Mail:</t>
  </si>
  <si>
    <r>
      <t xml:space="preserve">Zuwendungs-empfänger/-in
</t>
    </r>
    <r>
      <rPr>
        <sz val="10"/>
        <color theme="1"/>
        <rFont val="Arial"/>
        <family val="2"/>
      </rPr>
      <t>(vollständige Bezeichnung)</t>
    </r>
  </si>
  <si>
    <r>
      <t xml:space="preserve">Berechtigung zum </t>
    </r>
    <r>
      <rPr>
        <b/>
        <sz val="11"/>
        <color theme="1"/>
        <rFont val="Arial"/>
        <family val="2"/>
      </rPr>
      <t>Vorsteuerabzug</t>
    </r>
    <r>
      <rPr>
        <sz val="11"/>
        <color theme="1"/>
        <rFont val="Arial"/>
        <family val="2"/>
      </rPr>
      <t>?</t>
    </r>
  </si>
  <si>
    <t xml:space="preserve">Anmerkungen Fachamt </t>
  </si>
  <si>
    <t>ggf. bitte wählen</t>
  </si>
  <si>
    <t>Aufschlüsselung zur beantragten Übernahme von Ausgaben für projektbezogene Vermögensgegenstände (vgl. #29)</t>
  </si>
  <si>
    <t>Aufschlüsselung zur beantragten Übernahme von Gemeinkosten 
(vgl. #30)</t>
  </si>
  <si>
    <r>
      <t>Nachweise über beantragte / erhaltene sonstige Zuwendungen der Stadt 
(vgl. #39</t>
    </r>
    <r>
      <rPr>
        <i/>
        <sz val="11"/>
        <rFont val="Arial"/>
        <family val="2"/>
      </rPr>
      <t>)</t>
    </r>
  </si>
  <si>
    <t>Nachweise über beantragte / erhaltene sonstige Zuwendungen der öffentlichen Hand (vgl. #40)</t>
  </si>
  <si>
    <r>
      <t xml:space="preserve">Anzahl
</t>
    </r>
    <r>
      <rPr>
        <sz val="12"/>
        <color theme="1"/>
        <rFont val="Arial"/>
        <family val="2"/>
      </rPr>
      <t>(Vollzeitwerte)</t>
    </r>
  </si>
  <si>
    <r>
      <t xml:space="preserve">Personal in Festanstellung 
</t>
    </r>
    <r>
      <rPr>
        <i/>
        <sz val="11"/>
        <rFont val="Arial"/>
        <family val="2"/>
      </rPr>
      <t>(gemäß #19)</t>
    </r>
  </si>
  <si>
    <r>
      <t xml:space="preserve">Honorare etc. 
</t>
    </r>
    <r>
      <rPr>
        <i/>
        <sz val="11"/>
        <rFont val="Arial"/>
        <family val="2"/>
      </rPr>
      <t>(gemäß #20)</t>
    </r>
  </si>
  <si>
    <r>
      <t xml:space="preserve">Aufwandsentschädigung  für 
ehrenamtlich tätige Personen </t>
    </r>
    <r>
      <rPr>
        <i/>
        <sz val="11"/>
        <rFont val="Arial"/>
        <family val="2"/>
      </rPr>
      <t>(gemäß #21)</t>
    </r>
  </si>
  <si>
    <r>
      <t>Zwischensumme erwartete (zuwendungsfähiger) Ausgaben</t>
    </r>
    <r>
      <rPr>
        <sz val="10"/>
        <rFont val="Arial"/>
        <family val="2"/>
      </rPr>
      <t xml:space="preserve"> </t>
    </r>
    <r>
      <rPr>
        <i/>
        <sz val="10"/>
        <rFont val="Arial"/>
        <family val="2"/>
      </rPr>
      <t>(siehe #33)</t>
    </r>
  </si>
  <si>
    <t xml:space="preserve">Hier werden die prognostizierten Aufwendungen und Einnahmen dargestellt. </t>
  </si>
  <si>
    <t>Datumsformat</t>
  </si>
  <si>
    <t>Monat</t>
  </si>
  <si>
    <t>Jahr</t>
  </si>
  <si>
    <t>Januar</t>
  </si>
  <si>
    <t>Februar</t>
  </si>
  <si>
    <t xml:space="preserve">Amt für Chancengleichheit (16) </t>
  </si>
  <si>
    <t>März</t>
  </si>
  <si>
    <t>April</t>
  </si>
  <si>
    <t>Mai</t>
  </si>
  <si>
    <t>Juni</t>
  </si>
  <si>
    <t>Juli</t>
  </si>
  <si>
    <t>August</t>
  </si>
  <si>
    <t>September</t>
  </si>
  <si>
    <t>Oktober</t>
  </si>
  <si>
    <t>November</t>
  </si>
  <si>
    <t>Dezember</t>
  </si>
  <si>
    <t>(vgl. #17)</t>
  </si>
  <si>
    <t>(ggf.) ausführliche Projektbeschreibung (vgl. #13)</t>
  </si>
  <si>
    <t>vor 1990</t>
  </si>
  <si>
    <t>Beigefügt?</t>
  </si>
  <si>
    <t>Förderzeitraum bzw.
Veranstaltungsdatum</t>
  </si>
  <si>
    <t>Aufwand für dieses Projekt</t>
  </si>
  <si>
    <r>
      <t xml:space="preserve">Aufwand für dieses Projekt </t>
    </r>
    <r>
      <rPr>
        <sz val="10"/>
        <color theme="1"/>
        <rFont val="Arial"/>
        <family val="2"/>
      </rPr>
      <t/>
    </r>
  </si>
  <si>
    <t>ggf. durchgeführt
am:</t>
  </si>
  <si>
    <t>Info liegt vor, 
vgl. Antrag vom</t>
  </si>
  <si>
    <r>
      <t xml:space="preserve">Beschreiben Sie </t>
    </r>
    <r>
      <rPr>
        <sz val="11"/>
        <color theme="1"/>
        <rFont val="Arial"/>
        <family val="2"/>
      </rPr>
      <t>(unabhängig von dem vorliegenden Projekt)</t>
    </r>
    <r>
      <rPr>
        <b/>
        <sz val="11"/>
        <color theme="1"/>
        <rFont val="Arial"/>
        <family val="2"/>
      </rPr>
      <t xml:space="preserve"> 
kurz Ihre Aufgaben:</t>
    </r>
    <r>
      <rPr>
        <sz val="11"/>
        <color theme="1"/>
        <rFont val="Arial"/>
        <family val="2"/>
      </rPr>
      <t xml:space="preserve"> 
</t>
    </r>
    <r>
      <rPr>
        <sz val="10"/>
        <color theme="1"/>
        <rFont val="Arial"/>
        <family val="2"/>
      </rPr>
      <t xml:space="preserve">(Bitte geben Sie ggf. auch an, 
wo dies geregelt ist, 
z.B. Vereinssatzung) </t>
    </r>
  </si>
  <si>
    <r>
      <t xml:space="preserve">Anerkennung als </t>
    </r>
    <r>
      <rPr>
        <b/>
        <sz val="11"/>
        <color theme="1"/>
        <rFont val="Arial"/>
        <family val="2"/>
      </rPr>
      <t>Träger der freien Jugendhilfe</t>
    </r>
    <r>
      <rPr>
        <sz val="11"/>
        <color theme="1"/>
        <rFont val="Arial"/>
        <family val="2"/>
      </rPr>
      <t>?</t>
    </r>
    <r>
      <rPr>
        <sz val="10"/>
        <color theme="1"/>
        <rFont val="Arial"/>
        <family val="2"/>
      </rPr>
      <t xml:space="preserve"> 
(ggf. seit wann)</t>
    </r>
  </si>
  <si>
    <r>
      <t xml:space="preserve">Anerkennung des Finanzamtes wg. </t>
    </r>
    <r>
      <rPr>
        <b/>
        <sz val="11"/>
        <color theme="1"/>
        <rFont val="Arial"/>
        <family val="2"/>
      </rPr>
      <t>Gemeinnützigkeit</t>
    </r>
    <r>
      <rPr>
        <sz val="11"/>
        <color theme="1"/>
        <rFont val="Arial"/>
        <family val="2"/>
      </rPr>
      <t xml:space="preserve">? 
</t>
    </r>
    <r>
      <rPr>
        <sz val="10"/>
        <color theme="1"/>
        <rFont val="Arial"/>
        <family val="2"/>
      </rPr>
      <t>(ggf. Nachweis beifügen)</t>
    </r>
  </si>
  <si>
    <r>
      <t xml:space="preserve">Anzahl </t>
    </r>
    <r>
      <rPr>
        <b/>
        <sz val="11"/>
        <color theme="1"/>
        <rFont val="Arial"/>
        <family val="2"/>
      </rPr>
      <t>Beschäftigungs-verhältnisse</t>
    </r>
    <r>
      <rPr>
        <sz val="11"/>
        <color theme="1"/>
        <rFont val="Arial"/>
        <family val="2"/>
      </rPr>
      <t xml:space="preserve"> 
</t>
    </r>
    <r>
      <rPr>
        <i/>
        <sz val="10"/>
        <color theme="1"/>
        <rFont val="Arial"/>
        <family val="2"/>
      </rPr>
      <t>(in Vollzeitwerten)</t>
    </r>
  </si>
  <si>
    <t>Tätigkeit mit Kindern / Jugendlichen:</t>
  </si>
  <si>
    <t>aus Heidelberg</t>
  </si>
  <si>
    <t>von außerhalb Heidelbergs</t>
  </si>
  <si>
    <t>Bitte schätzen Sie (ggf. in %)
wie viele Teilnehmende ca. erwartet werden:</t>
  </si>
  <si>
    <r>
      <t xml:space="preserve">Welche </t>
    </r>
    <r>
      <rPr>
        <b/>
        <sz val="11"/>
        <color theme="1"/>
        <rFont val="Arial"/>
        <family val="2"/>
      </rPr>
      <t>Ziele</t>
    </r>
    <r>
      <rPr>
        <sz val="11"/>
        <color theme="1"/>
        <rFont val="Arial"/>
        <family val="2"/>
      </rPr>
      <t xml:space="preserve"> verfolgen Sie mit der Veranstaltung / dem Projekt? 
Wie lassen sich angestrebte Wirkung und eingesetzte Methoden beschreiben?</t>
    </r>
  </si>
  <si>
    <r>
      <t xml:space="preserve">Wurde die Veranstaltung / das Projekt so oder in einem vergleichbaren Format von der Stadt </t>
    </r>
    <r>
      <rPr>
        <b/>
        <sz val="11"/>
        <color theme="1"/>
        <rFont val="Arial"/>
        <family val="2"/>
      </rPr>
      <t>in der Vergangenheit schon gefördert</t>
    </r>
    <r>
      <rPr>
        <sz val="11"/>
        <color theme="1"/>
        <rFont val="Arial"/>
        <family val="2"/>
      </rPr>
      <t xml:space="preserve">? </t>
    </r>
  </si>
  <si>
    <t>Personalaufwand 
pro Jahr</t>
  </si>
  <si>
    <t>Für dieses Projekt eingesetztes Personal in Festanstellung (befristet oder unbefristet)</t>
  </si>
  <si>
    <t>Werden die für das Projekt erforderlichen 
Stellen(-anteile) ganz oder teilweise 
anderweitig finanziert?</t>
  </si>
  <si>
    <t>Für dieses Projekt sonstiges eingesetztes Personal (Honorarkräfte oder geringfügig Beschäftigte/Personen mit Minijob)</t>
  </si>
  <si>
    <t>Tätigkeitsumfang für dieses Projekt</t>
  </si>
  <si>
    <t>Werden die für das Projekt eingesetzten Kräfte 
ganz oder teilweise 
anderweitig finanziert?</t>
  </si>
  <si>
    <t>Für dieses Projekt ehrenamtlich tätige Personen mit / ohne Aufwandsentschädigung</t>
  </si>
  <si>
    <t>Projektspezifische Sachkosten</t>
  </si>
  <si>
    <t>ggf. Erläuterung / falls Zeilen nicht ausreichen, bitte gesonderte Anlage erstellen</t>
  </si>
  <si>
    <r>
      <t xml:space="preserve">Anlagen </t>
    </r>
    <r>
      <rPr>
        <b/>
        <sz val="10"/>
        <color rgb="FFFFFFFF"/>
        <rFont val="Arial"/>
        <family val="2"/>
      </rPr>
      <t>(bitte ggf. näher bezeichnen)</t>
    </r>
  </si>
  <si>
    <t>Weitere Anmerkungen</t>
  </si>
  <si>
    <r>
      <t xml:space="preserve">Zwischensumme erwartete (berücksichtigungspflichtiger) Einnahmen </t>
    </r>
    <r>
      <rPr>
        <i/>
        <sz val="10"/>
        <rFont val="Arial"/>
        <family val="2"/>
      </rPr>
      <t>(siehe #43)</t>
    </r>
  </si>
  <si>
    <t xml:space="preserve">von:     </t>
  </si>
  <si>
    <t>Hinweise zur Bearbeitung / zum Ausfüllen dieser Datei</t>
  </si>
  <si>
    <t>Die Stadt Heidelberg orientiert sich bei der Prüfung Ihres Zuwendungs-Antrages an der seit 1. Januar 2016 geltenden Rahmenrichtlinie Zuwendungen. Den Text finden Sie unter www.heidelberg.de/zuwendungen oder unter dem nachstehend hinterlegten Link. 
Bei Fragen wenden Sie sich bitte an das für die Zuwendungsgewährung zuständige Fachamt; die Kolleginnen und Kollegen helfen Ihnen gerne weiter.</t>
  </si>
  <si>
    <t>Straße, Nr.:</t>
  </si>
  <si>
    <t>Projektbezogene Miete und Nebenkosten</t>
  </si>
  <si>
    <t>(ggf.) Projektbezogene Vermögensgegenstände</t>
  </si>
  <si>
    <t>(ggf.) Projektbezogene Gemeinkosten</t>
  </si>
  <si>
    <t>Landesmittel</t>
  </si>
  <si>
    <t>Bundesmittel</t>
  </si>
  <si>
    <t>Weitere kommunale Förderung</t>
  </si>
  <si>
    <t>Sonstige Zuwendungen der Stadt</t>
  </si>
  <si>
    <t>Nachweis über Gemeinnützigkeit (vgl. #09)</t>
  </si>
  <si>
    <r>
      <t>Sonstiges</t>
    </r>
    <r>
      <rPr>
        <sz val="12"/>
        <color theme="1"/>
        <rFont val="Arial"/>
        <family val="2"/>
      </rPr>
      <t xml:space="preserve">
</t>
    </r>
    <r>
      <rPr>
        <i/>
        <sz val="10"/>
        <color theme="1"/>
        <rFont val="Arial"/>
        <family val="2"/>
      </rPr>
      <t>(z.B. GEMA, Umlagen)</t>
    </r>
  </si>
  <si>
    <t>Sonstige Zuwendungen der öffentlichen Hand</t>
  </si>
  <si>
    <t>(Die nebenstehenden Felder sind nur bei einer Förderung durch das Amt für Chancengleichheit auszufüllen.)</t>
  </si>
  <si>
    <r>
      <t xml:space="preserve">Sollten Ihnen die vorhandenen Felder auf dem </t>
    </r>
    <r>
      <rPr>
        <u/>
        <sz val="16"/>
        <color rgb="FF0000FF"/>
        <rFont val="Arial"/>
        <family val="2"/>
      </rPr>
      <t>Deckblatt</t>
    </r>
    <r>
      <rPr>
        <sz val="16"/>
        <color theme="1"/>
        <rFont val="Arial"/>
        <family val="2"/>
      </rPr>
      <t xml:space="preserve"> für Ihre Angaben nicht ausreichen, verwenden Sie bitte entweder das Feld </t>
    </r>
    <r>
      <rPr>
        <b/>
        <sz val="16"/>
        <color theme="1"/>
        <rFont val="Arial"/>
        <family val="2"/>
      </rPr>
      <t xml:space="preserve"> #18</t>
    </r>
    <r>
      <rPr>
        <sz val="16"/>
        <color theme="1"/>
        <rFont val="Arial"/>
        <family val="2"/>
      </rPr>
      <t xml:space="preserve"> oder erstellen Sie eine separate Anlage (und weisen im Eingabefeld darauf hin). 
Bitte vergessen Sie nicht, die nummerierte Anlage dem Antrag beizufügen (auch elektronisch) und in der Anlagenübersicht zu vermerken. </t>
    </r>
  </si>
  <si>
    <r>
      <t xml:space="preserve">Manche Zellen sind in der oberen rechten Ecke mit einem kleinen </t>
    </r>
    <r>
      <rPr>
        <u/>
        <sz val="16"/>
        <color rgb="FFFF0000"/>
        <rFont val="Arial"/>
        <family val="2"/>
      </rPr>
      <t>roten Dreieck</t>
    </r>
    <r>
      <rPr>
        <sz val="16"/>
        <color theme="1"/>
        <rFont val="Arial"/>
        <family val="2"/>
      </rPr>
      <t xml:space="preserve"> markiert. Wenn Sie mit der Maus darüber fahren, sehen Sie ergänzende Ausfüll-Hinweise zu dem jeweiligen Feld. Sie können das an dieser Zelle / diesem Text testen! </t>
    </r>
  </si>
  <si>
    <r>
      <t xml:space="preserve">Bitte drucken Sie die vollständig ausgefüllten Tabellenblätter </t>
    </r>
    <r>
      <rPr>
        <u/>
        <sz val="16"/>
        <color rgb="FF0000CC"/>
        <rFont val="Arial"/>
        <family val="2"/>
      </rPr>
      <t>Deckblatt</t>
    </r>
    <r>
      <rPr>
        <sz val="16"/>
        <color theme="1"/>
        <rFont val="Arial"/>
        <family val="2"/>
      </rPr>
      <t xml:space="preserve"> und </t>
    </r>
    <r>
      <rPr>
        <u/>
        <sz val="16"/>
        <color rgb="FF0000CC"/>
        <rFont val="Arial"/>
        <family val="2"/>
      </rPr>
      <t>Erfassung</t>
    </r>
    <r>
      <rPr>
        <sz val="16"/>
        <color theme="1"/>
        <rFont val="Arial"/>
        <family val="2"/>
      </rPr>
      <t xml:space="preserve"> aus und </t>
    </r>
    <r>
      <rPr>
        <b/>
        <sz val="16"/>
        <color theme="1"/>
        <rFont val="Arial"/>
        <family val="2"/>
      </rPr>
      <t>unterschreiben</t>
    </r>
    <r>
      <rPr>
        <sz val="16"/>
        <color theme="1"/>
        <rFont val="Arial"/>
        <family val="2"/>
      </rPr>
      <t xml:space="preserve"> dieses Antragsformular </t>
    </r>
    <r>
      <rPr>
        <b/>
        <sz val="16"/>
        <color theme="1"/>
        <rFont val="Arial"/>
        <family val="2"/>
      </rPr>
      <t>auf der letzten Seite</t>
    </r>
    <r>
      <rPr>
        <sz val="16"/>
        <color theme="1"/>
        <rFont val="Arial"/>
        <family val="2"/>
      </rPr>
      <t xml:space="preserve">. Lassen Sie den Antrag (mit Anlagen) dann der Stadt bitte in </t>
    </r>
    <r>
      <rPr>
        <b/>
        <sz val="16"/>
        <color theme="1"/>
        <rFont val="Arial"/>
        <family val="2"/>
      </rPr>
      <t>Papierform</t>
    </r>
    <r>
      <rPr>
        <sz val="16"/>
        <color theme="1"/>
        <rFont val="Arial"/>
        <family val="2"/>
      </rPr>
      <t xml:space="preserve"> zukommen. Wir bitten Sie außerdem, dem für Sie zuständigen Fachamt die ausgefüllte </t>
    </r>
    <r>
      <rPr>
        <b/>
        <sz val="16"/>
        <color theme="1"/>
        <rFont val="Arial"/>
        <family val="2"/>
      </rPr>
      <t>Excel-Datei auch elektronisch (per E-Mail)</t>
    </r>
    <r>
      <rPr>
        <sz val="16"/>
        <color theme="1"/>
        <rFont val="Arial"/>
        <family val="2"/>
      </rPr>
      <t xml:space="preserve"> zur Verfügung zu stellen. 
Sie erleichtern den Kolleginnen und Kollegen damit die Bearbeitung Ihres Zuwendungsantrages! Vielen Dank.</t>
    </r>
  </si>
  <si>
    <t>Grau bzw. farbig hinterlegte Felder sind nicht beschreibbar.</t>
  </si>
  <si>
    <r>
      <t xml:space="preserve">Bitte Zahlenangaben in der Tabelle </t>
    </r>
    <r>
      <rPr>
        <u/>
        <sz val="16"/>
        <color rgb="FF0000FF"/>
        <rFont val="Arial"/>
        <family val="2"/>
      </rPr>
      <t>Erfassung</t>
    </r>
    <r>
      <rPr>
        <sz val="16"/>
        <color theme="1"/>
        <rFont val="Arial"/>
        <family val="2"/>
      </rPr>
      <t xml:space="preserve"> direkt eintragen und nicht kopieren.</t>
    </r>
  </si>
  <si>
    <t>EU-Mittel</t>
  </si>
  <si>
    <t>bitte Bezeichnung anpassen</t>
  </si>
  <si>
    <r>
      <t xml:space="preserve">Sollten Ihnen die vorhandenen Zeilen auf dem Blatt </t>
    </r>
    <r>
      <rPr>
        <u/>
        <sz val="16"/>
        <color rgb="FF0000FF"/>
        <rFont val="Arial"/>
        <family val="2"/>
      </rPr>
      <t>Erfassung</t>
    </r>
    <r>
      <rPr>
        <sz val="16"/>
        <color theme="1"/>
        <rFont val="Arial"/>
        <family val="2"/>
      </rPr>
      <t xml:space="preserve"> für Ihre Angaben nicht ausreichen, können Sie alternativ auch eine eigene Anlage erstellen; bitte vergessen Sie nicht, diese dem Antrag beizufügen (auch elektronisch) sowie sie in der Anlagenübersicht zu vermerken  und zu nummerieren. </t>
    </r>
  </si>
  <si>
    <t>anerkannter Betrag</t>
  </si>
  <si>
    <r>
      <rPr>
        <sz val="11"/>
        <color theme="1"/>
        <rFont val="Arial"/>
        <family val="2"/>
      </rPr>
      <t xml:space="preserve">darüber hinausgehende Ausgaben </t>
    </r>
    <r>
      <rPr>
        <sz val="12"/>
        <color theme="1"/>
        <rFont val="Arial"/>
        <family val="2"/>
      </rPr>
      <t xml:space="preserve">
</t>
    </r>
    <r>
      <rPr>
        <sz val="10"/>
        <color theme="1"/>
        <rFont val="Arial"/>
        <family val="2"/>
      </rPr>
      <t>(z.B. übertarifliche Zahlungen)</t>
    </r>
  </si>
  <si>
    <t>nicht berücksichtigungspflichtige 
sonstige Einnahmen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</si>
</sst>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00000"/>
  </numFmts>
  <fonts count="64" x14ac:knownFonts="1">
    <font>
      <sz val="11"/>
      <color theme="1"/>
      <name val="Arial"/>
      <family val="2"/>
    </font>
    <font>
      <sz val="10"/>
      <color theme="1"/>
      <name val="Arial"/>
      <family val="2"/>
    </font>
    <font>
      <sz val="10"/>
      <color theme="1"/>
      <name val="Arial"/>
      <family val="2"/>
    </font>
    <font>
      <sz val="10"/>
      <color theme="1"/>
      <name val="Arial"/>
      <family val="2"/>
    </font>
    <font>
      <b/>
      <sz val="11"/>
      <color theme="1"/>
      <name val="Arial"/>
      <family val="2"/>
    </font>
    <font>
      <b/>
      <sz val="11"/>
      <color rgb="FFFFFFFF"/>
      <name val="Arial"/>
      <family val="2"/>
    </font>
    <font>
      <sz val="10"/>
      <color theme="1"/>
      <name val="Arial"/>
      <family val="2"/>
    </font>
    <font>
      <b/>
      <sz val="10"/>
      <color theme="1"/>
      <name val="Arial"/>
      <family val="2"/>
    </font>
    <font>
      <b/>
      <sz val="12"/>
      <color theme="1"/>
      <name val="Arial"/>
      <family val="2"/>
    </font>
    <font>
      <sz val="9"/>
      <color theme="1"/>
      <name val="Arial"/>
      <family val="2"/>
    </font>
    <font>
      <i/>
      <sz val="11"/>
      <color theme="1"/>
      <name val="Arial"/>
      <family val="2"/>
    </font>
    <font>
      <b/>
      <sz val="14"/>
      <color theme="1"/>
      <name val="Arial"/>
      <family val="2"/>
    </font>
    <font>
      <b/>
      <i/>
      <sz val="11"/>
      <color theme="1"/>
      <name val="Arial"/>
      <family val="2"/>
    </font>
    <font>
      <sz val="12"/>
      <color theme="1"/>
      <name val="Arial"/>
      <family val="2"/>
    </font>
    <font>
      <i/>
      <sz val="10"/>
      <color theme="1"/>
      <name val="Arial"/>
      <family val="2"/>
    </font>
    <font>
      <u/>
      <sz val="11"/>
      <color theme="10"/>
      <name val="Arial"/>
      <family val="2"/>
    </font>
    <font>
      <b/>
      <i/>
      <sz val="10"/>
      <color theme="1"/>
      <name val="Arial"/>
      <family val="2"/>
    </font>
    <font>
      <i/>
      <sz val="9"/>
      <color theme="1"/>
      <name val="Arial"/>
      <family val="2"/>
    </font>
    <font>
      <sz val="11"/>
      <color indexed="81"/>
      <name val="Tahoma"/>
      <family val="2"/>
    </font>
    <font>
      <b/>
      <sz val="11"/>
      <color indexed="81"/>
      <name val="Tahoma"/>
      <family val="2"/>
    </font>
    <font>
      <sz val="48"/>
      <color rgb="FFCC0066"/>
      <name val="Wingdings"/>
      <charset val="2"/>
    </font>
    <font>
      <b/>
      <sz val="14"/>
      <color rgb="FFFFFFFF"/>
      <name val="Arial"/>
      <family val="2"/>
    </font>
    <font>
      <sz val="14"/>
      <color theme="1"/>
      <name val="Arial"/>
      <family val="2"/>
    </font>
    <font>
      <b/>
      <sz val="16"/>
      <color theme="1"/>
      <name val="Arial"/>
      <family val="2"/>
    </font>
    <font>
      <b/>
      <sz val="18"/>
      <color theme="1"/>
      <name val="Arial"/>
      <family val="2"/>
    </font>
    <font>
      <b/>
      <sz val="20"/>
      <color theme="1"/>
      <name val="Arial"/>
      <family val="2"/>
    </font>
    <font>
      <u/>
      <sz val="9"/>
      <color theme="1"/>
      <name val="Arial"/>
      <family val="2"/>
    </font>
    <font>
      <b/>
      <sz val="12"/>
      <color rgb="FFFFFFFF"/>
      <name val="Arial"/>
      <family val="2"/>
    </font>
    <font>
      <b/>
      <sz val="16"/>
      <color theme="0"/>
      <name val="Arial"/>
      <family val="2"/>
    </font>
    <font>
      <sz val="11"/>
      <color theme="1"/>
      <name val="Arial"/>
      <family val="2"/>
    </font>
    <font>
      <b/>
      <sz val="10"/>
      <color rgb="FFFFFFFF"/>
      <name val="Arial"/>
      <family val="2"/>
    </font>
    <font>
      <sz val="16"/>
      <color theme="1"/>
      <name val="Arial"/>
      <family val="2"/>
    </font>
    <font>
      <i/>
      <sz val="11"/>
      <name val="Arial"/>
      <family val="2"/>
    </font>
    <font>
      <b/>
      <i/>
      <sz val="12"/>
      <color theme="1"/>
      <name val="Arial"/>
      <family val="2"/>
    </font>
    <font>
      <u/>
      <sz val="16"/>
      <color theme="10"/>
      <name val="Arial"/>
      <family val="2"/>
    </font>
    <font>
      <b/>
      <u/>
      <sz val="16"/>
      <color theme="1"/>
      <name val="Arial"/>
      <family val="2"/>
    </font>
    <font>
      <b/>
      <sz val="12"/>
      <color theme="0"/>
      <name val="Arial"/>
      <family val="2"/>
    </font>
    <font>
      <b/>
      <sz val="11"/>
      <color theme="0"/>
      <name val="Arial"/>
      <family val="2"/>
    </font>
    <font>
      <b/>
      <i/>
      <sz val="16"/>
      <color theme="0"/>
      <name val="Arial"/>
      <family val="2"/>
    </font>
    <font>
      <sz val="10"/>
      <color theme="1"/>
      <name val="Verdana"/>
      <family val="2"/>
    </font>
    <font>
      <sz val="11"/>
      <name val="Arial"/>
      <family val="2"/>
    </font>
    <font>
      <sz val="13"/>
      <color theme="1"/>
      <name val="Arial"/>
      <family val="2"/>
    </font>
    <font>
      <b/>
      <sz val="13"/>
      <color theme="1"/>
      <name val="Arial"/>
      <family val="2"/>
    </font>
    <font>
      <b/>
      <sz val="11"/>
      <name val="Arial"/>
      <family val="2"/>
    </font>
    <font>
      <b/>
      <sz val="12"/>
      <name val="Arial"/>
      <family val="2"/>
    </font>
    <font>
      <b/>
      <sz val="14"/>
      <name val="Arial"/>
      <family val="2"/>
    </font>
    <font>
      <b/>
      <i/>
      <sz val="11"/>
      <name val="Arial"/>
      <family val="2"/>
    </font>
    <font>
      <sz val="10"/>
      <name val="Arial"/>
      <family val="2"/>
    </font>
    <font>
      <i/>
      <sz val="10"/>
      <name val="Arial"/>
      <family val="2"/>
    </font>
    <font>
      <b/>
      <sz val="14"/>
      <color theme="0"/>
      <name val="Arial"/>
      <family val="2"/>
    </font>
    <font>
      <sz val="12"/>
      <name val="Arial"/>
      <family val="2"/>
    </font>
    <font>
      <sz val="11"/>
      <color theme="0"/>
      <name val="Arial"/>
      <family val="2"/>
    </font>
    <font>
      <sz val="9"/>
      <color indexed="81"/>
      <name val="Segoe UI"/>
      <family val="2"/>
    </font>
    <font>
      <sz val="14"/>
      <color rgb="FFFFFFFF"/>
      <name val="Arial"/>
      <family val="2"/>
    </font>
    <font>
      <b/>
      <sz val="10"/>
      <color theme="0"/>
      <name val="Arial"/>
      <family val="2"/>
    </font>
    <font>
      <sz val="16"/>
      <color theme="0"/>
      <name val="Arial"/>
      <family val="2"/>
    </font>
    <font>
      <sz val="11"/>
      <color indexed="81"/>
      <name val="Arial"/>
      <family val="2"/>
    </font>
    <font>
      <b/>
      <sz val="11"/>
      <color indexed="81"/>
      <name val="Arial"/>
      <family val="2"/>
    </font>
    <font>
      <i/>
      <sz val="24"/>
      <color theme="1"/>
      <name val="Arial"/>
      <family val="2"/>
    </font>
    <font>
      <u/>
      <sz val="16"/>
      <color rgb="FF0000FF"/>
      <name val="Arial"/>
      <family val="2"/>
    </font>
    <font>
      <u/>
      <sz val="16"/>
      <color rgb="FFFF0000"/>
      <name val="Arial"/>
      <family val="2"/>
    </font>
    <font>
      <u/>
      <sz val="16"/>
      <color rgb="FF0000CC"/>
      <name val="Arial"/>
      <family val="2"/>
    </font>
    <font>
      <b/>
      <sz val="9"/>
      <color theme="1"/>
      <name val="Arial"/>
      <family val="2"/>
    </font>
    <font>
      <b/>
      <sz val="9"/>
      <color theme="0"/>
      <name val="Arial"/>
      <family val="2"/>
    </font>
  </fonts>
  <fills count="8">
    <fill>
      <patternFill patternType="none"/>
    </fill>
    <fill>
      <patternFill patternType="gray125"/>
    </fill>
    <fill>
      <patternFill patternType="solid">
        <fgColor rgb="FFCC0066"/>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6795556505021"/>
        <bgColor indexed="64"/>
      </patternFill>
    </fill>
    <fill>
      <patternFill patternType="solid">
        <fgColor rgb="FFA50050"/>
        <bgColor indexed="64"/>
      </patternFill>
    </fill>
    <fill>
      <patternFill patternType="solid">
        <fgColor rgb="FFC8C9C7"/>
        <bgColor indexed="64"/>
      </patternFill>
    </fill>
  </fills>
  <borders count="6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bottom style="mediumDashed">
        <color indexed="64"/>
      </bottom>
      <diagonal/>
    </border>
    <border>
      <left/>
      <right style="medium">
        <color indexed="64"/>
      </right>
      <top/>
      <bottom style="mediumDashed">
        <color indexed="64"/>
      </bottom>
      <diagonal/>
    </border>
    <border>
      <left/>
      <right/>
      <top/>
      <bottom style="mediumDashed">
        <color indexed="64"/>
      </bottom>
      <diagonal/>
    </border>
    <border>
      <left style="medium">
        <color indexed="64"/>
      </left>
      <right/>
      <top style="mediumDashed">
        <color indexed="64"/>
      </top>
      <bottom/>
      <diagonal/>
    </border>
    <border>
      <left/>
      <right style="medium">
        <color indexed="64"/>
      </right>
      <top style="mediumDashed">
        <color indexed="64"/>
      </top>
      <bottom/>
      <diagonal/>
    </border>
    <border>
      <left/>
      <right/>
      <top style="mediumDashed">
        <color indexed="64"/>
      </top>
      <bottom/>
      <diagonal/>
    </border>
    <border>
      <left style="medium">
        <color indexed="64"/>
      </left>
      <right style="medium">
        <color indexed="64"/>
      </right>
      <top style="mediumDashed">
        <color indexed="64"/>
      </top>
      <bottom/>
      <diagonal/>
    </border>
    <border>
      <left style="medium">
        <color indexed="64"/>
      </left>
      <right style="medium">
        <color indexed="64"/>
      </right>
      <top/>
      <bottom style="mediumDashed">
        <color indexed="64"/>
      </bottom>
      <diagonal/>
    </border>
    <border>
      <left/>
      <right style="thin">
        <color auto="1"/>
      </right>
      <top style="thin">
        <color auto="1"/>
      </top>
      <bottom style="thin">
        <color auto="1"/>
      </bottom>
      <diagonal/>
    </border>
    <border>
      <left/>
      <right/>
      <top style="medium">
        <color indexed="64"/>
      </top>
      <bottom style="thin">
        <color theme="0" tint="-0.14996795556505021"/>
      </bottom>
      <diagonal/>
    </border>
    <border>
      <left/>
      <right style="medium">
        <color indexed="64"/>
      </right>
      <top style="medium">
        <color indexed="64"/>
      </top>
      <bottom style="thin">
        <color theme="0" tint="-0.14996795556505021"/>
      </bottom>
      <diagonal/>
    </border>
    <border>
      <left style="medium">
        <color indexed="64"/>
      </left>
      <right style="medium">
        <color indexed="64"/>
      </right>
      <top style="medium">
        <color indexed="64"/>
      </top>
      <bottom style="thin">
        <color theme="0" tint="-0.14996795556505021"/>
      </bottom>
      <diagonal/>
    </border>
    <border>
      <left style="medium">
        <color indexed="64"/>
      </left>
      <right style="medium">
        <color indexed="64"/>
      </right>
      <top style="thin">
        <color theme="0" tint="-0.14996795556505021"/>
      </top>
      <bottom style="thin">
        <color theme="0" tint="-0.14996795556505021"/>
      </bottom>
      <diagonal/>
    </border>
    <border>
      <left style="medium">
        <color indexed="64"/>
      </left>
      <right style="medium">
        <color indexed="64"/>
      </right>
      <top style="thin">
        <color theme="0" tint="-0.14996795556505021"/>
      </top>
      <bottom style="medium">
        <color indexed="64"/>
      </bottom>
      <diagonal/>
    </border>
    <border>
      <left/>
      <right style="medium">
        <color indexed="64"/>
      </right>
      <top/>
      <bottom style="thin">
        <color theme="0" tint="-0.14996795556505021"/>
      </bottom>
      <diagonal/>
    </border>
    <border>
      <left/>
      <right/>
      <top/>
      <bottom style="thin">
        <color theme="0" tint="-0.14996795556505021"/>
      </bottom>
      <diagonal/>
    </border>
    <border>
      <left style="medium">
        <color indexed="64"/>
      </left>
      <right/>
      <top/>
      <bottom style="thin">
        <color theme="0" tint="-0.14996795556505021"/>
      </bottom>
      <diagonal/>
    </border>
    <border>
      <left/>
      <right style="medium">
        <color theme="0" tint="-0.14996795556505021"/>
      </right>
      <top/>
      <bottom style="medium">
        <color theme="0" tint="-0.14996795556505021"/>
      </bottom>
      <diagonal/>
    </border>
    <border>
      <left style="medium">
        <color theme="0" tint="-0.14996795556505021"/>
      </left>
      <right style="medium">
        <color indexed="64"/>
      </right>
      <top/>
      <bottom style="medium">
        <color theme="0" tint="-0.14996795556505021"/>
      </bottom>
      <diagonal/>
    </border>
    <border>
      <left/>
      <right style="medium">
        <color theme="0" tint="-0.14996795556505021"/>
      </right>
      <top style="medium">
        <color theme="0" tint="-0.14996795556505021"/>
      </top>
      <bottom/>
      <diagonal/>
    </border>
    <border>
      <left style="medium">
        <color theme="0" tint="-0.14996795556505021"/>
      </left>
      <right style="medium">
        <color indexed="64"/>
      </right>
      <top style="medium">
        <color theme="0" tint="-0.14996795556505021"/>
      </top>
      <bottom/>
      <diagonal/>
    </border>
    <border>
      <left style="medium">
        <color indexed="64"/>
      </left>
      <right style="medium">
        <color indexed="64"/>
      </right>
      <top style="medium">
        <color indexed="64"/>
      </top>
      <bottom style="thin">
        <color indexed="64"/>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s>
  <cellStyleXfs count="3">
    <xf numFmtId="0" fontId="0" fillId="0" borderId="0"/>
    <xf numFmtId="0" fontId="15" fillId="0" borderId="0" applyNumberFormat="0" applyFill="0" applyBorder="0" applyAlignment="0" applyProtection="0"/>
    <xf numFmtId="9" fontId="29" fillId="0" borderId="0" applyFont="0" applyFill="0" applyBorder="0" applyAlignment="0" applyProtection="0"/>
  </cellStyleXfs>
  <cellXfs count="539">
    <xf numFmtId="0" fontId="0" fillId="0" borderId="0" xfId="0"/>
    <xf numFmtId="0" fontId="0" fillId="0" borderId="0" xfId="0" applyAlignment="1">
      <alignment vertical="center"/>
    </xf>
    <xf numFmtId="0" fontId="0" fillId="0" borderId="0" xfId="0" applyAlignment="1"/>
    <xf numFmtId="0" fontId="0" fillId="0" borderId="0" xfId="0" applyFill="1" applyAlignment="1"/>
    <xf numFmtId="0" fontId="14" fillId="0" borderId="0" xfId="0" applyFont="1" applyFill="1" applyBorder="1" applyAlignment="1" applyProtection="1">
      <alignment horizontal="right" vertical="center"/>
      <protection hidden="1"/>
    </xf>
    <xf numFmtId="0" fontId="0" fillId="0" borderId="0" xfId="0" applyProtection="1">
      <protection hidden="1"/>
    </xf>
    <xf numFmtId="0" fontId="0" fillId="0" borderId="0" xfId="0" applyFont="1" applyAlignment="1" applyProtection="1">
      <alignment horizontal="center"/>
      <protection hidden="1"/>
    </xf>
    <xf numFmtId="0" fontId="0" fillId="0" borderId="0" xfId="0" applyAlignment="1" applyProtection="1">
      <protection hidden="1"/>
    </xf>
    <xf numFmtId="0" fontId="0" fillId="0" borderId="0" xfId="0" applyAlignment="1" applyProtection="1">
      <alignment horizontal="left"/>
      <protection hidden="1"/>
    </xf>
    <xf numFmtId="0" fontId="0" fillId="0" borderId="0" xfId="0" applyAlignment="1" applyProtection="1">
      <alignment horizontal="center"/>
      <protection hidden="1"/>
    </xf>
    <xf numFmtId="0" fontId="0" fillId="0" borderId="0" xfId="0" applyAlignment="1" applyProtection="1">
      <alignment vertical="center"/>
      <protection hidden="1"/>
    </xf>
    <xf numFmtId="0" fontId="0" fillId="3" borderId="0" xfId="0" applyFill="1" applyProtection="1">
      <protection hidden="1"/>
    </xf>
    <xf numFmtId="0" fontId="4" fillId="0" borderId="0" xfId="0" applyFont="1" applyProtection="1">
      <protection hidden="1"/>
    </xf>
    <xf numFmtId="0" fontId="0" fillId="3" borderId="0" xfId="0" applyFill="1" applyAlignment="1" applyProtection="1">
      <alignment horizontal="center"/>
      <protection hidden="1"/>
    </xf>
    <xf numFmtId="0" fontId="0" fillId="0" borderId="0" xfId="0"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0" borderId="0" xfId="0" applyFill="1" applyAlignment="1" applyProtection="1">
      <alignment horizontal="center"/>
      <protection hidden="1"/>
    </xf>
    <xf numFmtId="0" fontId="22" fillId="0" borderId="0" xfId="0" applyFont="1" applyAlignment="1" applyProtection="1">
      <alignment horizontal="center"/>
      <protection hidden="1"/>
    </xf>
    <xf numFmtId="0" fontId="9" fillId="0" borderId="0" xfId="0" applyFont="1" applyAlignment="1" applyProtection="1">
      <alignment vertical="center"/>
      <protection hidden="1"/>
    </xf>
    <xf numFmtId="0" fontId="25" fillId="0" borderId="0" xfId="0" applyFont="1" applyAlignment="1" applyProtection="1">
      <protection hidden="1"/>
    </xf>
    <xf numFmtId="0" fontId="24" fillId="0" borderId="0" xfId="0" applyFont="1" applyAlignment="1" applyProtection="1">
      <protection hidden="1"/>
    </xf>
    <xf numFmtId="0" fontId="9" fillId="0" borderId="0" xfId="0" applyFont="1" applyAlignment="1" applyProtection="1">
      <alignment horizontal="left" vertical="center"/>
      <protection hidden="1"/>
    </xf>
    <xf numFmtId="0" fontId="23" fillId="0" borderId="0" xfId="0" applyFont="1" applyAlignment="1" applyProtection="1">
      <alignment vertical="center"/>
      <protection hidden="1"/>
    </xf>
    <xf numFmtId="0" fontId="0" fillId="0" borderId="0" xfId="0" applyFont="1" applyFill="1" applyBorder="1" applyAlignment="1" applyProtection="1">
      <alignment horizontal="left" vertical="center" wrapText="1"/>
      <protection hidden="1"/>
    </xf>
    <xf numFmtId="0" fontId="26" fillId="0" borderId="0" xfId="0" applyFont="1" applyAlignment="1" applyProtection="1">
      <protection hidden="1"/>
    </xf>
    <xf numFmtId="0" fontId="13" fillId="0" borderId="0" xfId="0" applyFont="1" applyFill="1" applyAlignment="1" applyProtection="1">
      <alignment horizontal="center"/>
      <protection hidden="1"/>
    </xf>
    <xf numFmtId="0" fontId="13" fillId="0" borderId="0" xfId="0" applyFont="1" applyFill="1"/>
    <xf numFmtId="0" fontId="22" fillId="0" borderId="0" xfId="0" applyFont="1"/>
    <xf numFmtId="0" fontId="22" fillId="0" borderId="0" xfId="0" applyFont="1" applyProtection="1">
      <protection hidden="1"/>
    </xf>
    <xf numFmtId="164" fontId="0" fillId="0" borderId="0" xfId="0" applyNumberFormat="1" applyFont="1" applyFill="1" applyBorder="1" applyAlignment="1" applyProtection="1">
      <alignment horizontal="left" vertical="center"/>
      <protection hidden="1"/>
    </xf>
    <xf numFmtId="0" fontId="4" fillId="0" borderId="0" xfId="0" applyFont="1" applyAlignment="1" applyProtection="1">
      <alignment vertical="center"/>
      <protection hidden="1"/>
    </xf>
    <xf numFmtId="164" fontId="4" fillId="0" borderId="0" xfId="0" applyNumberFormat="1" applyFont="1" applyFill="1" applyBorder="1" applyAlignment="1" applyProtection="1">
      <alignment horizontal="center" vertical="center"/>
      <protection hidden="1"/>
    </xf>
    <xf numFmtId="0" fontId="0" fillId="0" borderId="0" xfId="0" applyFont="1" applyFill="1" applyBorder="1" applyAlignment="1" applyProtection="1">
      <alignment horizontal="left" wrapText="1"/>
      <protection hidden="1"/>
    </xf>
    <xf numFmtId="0" fontId="0" fillId="0" borderId="0" xfId="0" applyFont="1" applyFill="1" applyBorder="1" applyAlignment="1" applyProtection="1">
      <alignment horizontal="center" wrapText="1"/>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vertical="center"/>
      <protection hidden="1"/>
    </xf>
    <xf numFmtId="0" fontId="0" fillId="0" borderId="0" xfId="0" applyFont="1" applyProtection="1">
      <protection hidden="1"/>
    </xf>
    <xf numFmtId="0" fontId="13" fillId="0" borderId="0" xfId="0" applyFont="1" applyAlignment="1" applyProtection="1">
      <alignment horizontal="center"/>
      <protection hidden="1"/>
    </xf>
    <xf numFmtId="0" fontId="13" fillId="0" borderId="0" xfId="0" applyFont="1" applyAlignment="1"/>
    <xf numFmtId="0" fontId="8" fillId="0" borderId="9"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0" fillId="0" borderId="0" xfId="0" applyAlignment="1">
      <alignment shrinkToFit="1"/>
    </xf>
    <xf numFmtId="0" fontId="31" fillId="0" borderId="0" xfId="0" applyFont="1" applyProtection="1">
      <protection locked="0"/>
    </xf>
    <xf numFmtId="0" fontId="36" fillId="2" borderId="0" xfId="0" applyFont="1" applyFill="1" applyAlignment="1" applyProtection="1">
      <alignment horizontal="center" vertical="center"/>
      <protection hidden="1"/>
    </xf>
    <xf numFmtId="0" fontId="36" fillId="2" borderId="0" xfId="0" applyFont="1" applyFill="1" applyAlignment="1" applyProtection="1">
      <alignment horizontal="center"/>
      <protection hidden="1"/>
    </xf>
    <xf numFmtId="0" fontId="34" fillId="0" borderId="0" xfId="1" applyFont="1" applyProtection="1">
      <protection locked="0"/>
    </xf>
    <xf numFmtId="165" fontId="8" fillId="0" borderId="0" xfId="0" applyNumberFormat="1" applyFont="1" applyBorder="1" applyAlignment="1" applyProtection="1">
      <alignment horizontal="center" vertical="center"/>
      <protection locked="0"/>
    </xf>
    <xf numFmtId="0" fontId="37" fillId="2" borderId="0" xfId="0" applyFont="1" applyFill="1" applyAlignment="1" applyProtection="1">
      <alignment horizontal="center"/>
      <protection hidden="1"/>
    </xf>
    <xf numFmtId="0" fontId="11" fillId="0" borderId="0" xfId="0" applyFont="1" applyProtection="1">
      <protection hidden="1"/>
    </xf>
    <xf numFmtId="0" fontId="22" fillId="0" borderId="7" xfId="0" applyFont="1" applyFill="1" applyBorder="1" applyAlignment="1" applyProtection="1">
      <alignment vertical="center" wrapText="1"/>
      <protection hidden="1"/>
    </xf>
    <xf numFmtId="0" fontId="22" fillId="0" borderId="0" xfId="0" applyFont="1" applyFill="1" applyBorder="1" applyAlignment="1" applyProtection="1">
      <alignment vertical="center" wrapText="1"/>
      <protection hidden="1"/>
    </xf>
    <xf numFmtId="0" fontId="0" fillId="0" borderId="0" xfId="0" applyBorder="1" applyProtection="1">
      <protection hidden="1"/>
    </xf>
    <xf numFmtId="0" fontId="22" fillId="0" borderId="0" xfId="0" applyFont="1" applyFill="1" applyAlignment="1" applyProtection="1">
      <alignment vertical="center" wrapText="1"/>
      <protection hidden="1"/>
    </xf>
    <xf numFmtId="0" fontId="13" fillId="0" borderId="0" xfId="0" applyFont="1" applyFill="1" applyAlignment="1" applyProtection="1">
      <alignment vertical="center" wrapText="1"/>
      <protection hidden="1"/>
    </xf>
    <xf numFmtId="0" fontId="10" fillId="0" borderId="0" xfId="0" applyFont="1" applyAlignment="1" applyProtection="1">
      <protection hidden="1"/>
    </xf>
    <xf numFmtId="0" fontId="9" fillId="0" borderId="0" xfId="0" applyFont="1" applyFill="1" applyAlignment="1" applyProtection="1">
      <alignment vertical="center"/>
      <protection hidden="1"/>
    </xf>
    <xf numFmtId="0" fontId="23" fillId="0" borderId="0" xfId="0" applyFont="1" applyFill="1" applyAlignment="1" applyProtection="1">
      <alignment vertical="center"/>
      <protection hidden="1"/>
    </xf>
    <xf numFmtId="0" fontId="10" fillId="0" borderId="0" xfId="0" applyFont="1" applyFill="1" applyProtection="1">
      <protection hidden="1"/>
    </xf>
    <xf numFmtId="0" fontId="0" fillId="0" borderId="0" xfId="0" applyFill="1" applyProtection="1">
      <protection hidden="1"/>
    </xf>
    <xf numFmtId="0" fontId="10" fillId="0" borderId="0" xfId="0" applyFont="1" applyFill="1" applyAlignment="1" applyProtection="1">
      <protection hidden="1"/>
    </xf>
    <xf numFmtId="0" fontId="10" fillId="4" borderId="0" xfId="0" applyFont="1" applyFill="1" applyAlignment="1" applyProtection="1">
      <protection hidden="1"/>
    </xf>
    <xf numFmtId="0" fontId="0" fillId="4" borderId="6" xfId="0" applyFont="1" applyFill="1" applyBorder="1" applyAlignment="1" applyProtection="1">
      <alignment horizontal="left" vertical="center" wrapText="1"/>
      <protection locked="0"/>
    </xf>
    <xf numFmtId="0" fontId="10" fillId="0" borderId="4" xfId="0" applyFont="1" applyBorder="1" applyAlignment="1" applyProtection="1">
      <alignment horizontal="center" vertical="center" wrapText="1"/>
      <protection hidden="1"/>
    </xf>
    <xf numFmtId="0" fontId="34" fillId="0" borderId="0" xfId="1" applyFont="1" applyAlignment="1" applyProtection="1">
      <alignment vertical="top"/>
      <protection locked="0"/>
    </xf>
    <xf numFmtId="0" fontId="0" fillId="0" borderId="6" xfId="0" applyFont="1" applyBorder="1" applyAlignment="1" applyProtection="1">
      <alignment horizontal="center" vertical="center" wrapText="1"/>
      <protection locked="0"/>
    </xf>
    <xf numFmtId="0" fontId="0" fillId="0" borderId="0" xfId="0" applyProtection="1">
      <protection locked="0"/>
    </xf>
    <xf numFmtId="0" fontId="0" fillId="0" borderId="0" xfId="0" applyAlignment="1" applyProtection="1">
      <alignment horizontal="center"/>
      <protection locked="0"/>
    </xf>
    <xf numFmtId="0" fontId="36" fillId="2" borderId="0" xfId="0" applyFont="1" applyFill="1" applyAlignment="1" applyProtection="1">
      <alignment horizontal="center"/>
      <protection locked="0"/>
    </xf>
    <xf numFmtId="0" fontId="37" fillId="0" borderId="0" xfId="0" applyFont="1" applyFill="1" applyProtection="1">
      <protection hidden="1"/>
    </xf>
    <xf numFmtId="0" fontId="51" fillId="0" borderId="0" xfId="0" applyFont="1" applyProtection="1">
      <protection hidden="1"/>
    </xf>
    <xf numFmtId="0" fontId="37" fillId="0" borderId="0" xfId="0" applyFont="1" applyAlignment="1" applyProtection="1">
      <alignment horizontal="center"/>
      <protection hidden="1"/>
    </xf>
    <xf numFmtId="0" fontId="51" fillId="0" borderId="0" xfId="0" applyFont="1" applyAlignment="1" applyProtection="1">
      <alignment horizontal="right"/>
      <protection hidden="1"/>
    </xf>
    <xf numFmtId="0" fontId="41" fillId="0" borderId="0" xfId="0" applyFont="1" applyFill="1" applyBorder="1" applyAlignment="1" applyProtection="1">
      <alignment horizontal="left" vertical="center" wrapText="1"/>
      <protection hidden="1"/>
    </xf>
    <xf numFmtId="0" fontId="51" fillId="0" borderId="0" xfId="0" applyFont="1" applyFill="1" applyProtection="1">
      <protection hidden="1"/>
    </xf>
    <xf numFmtId="0" fontId="6" fillId="0" borderId="9"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31" fillId="0" borderId="0" xfId="0" applyFont="1" applyProtection="1">
      <protection hidden="1"/>
    </xf>
    <xf numFmtId="0" fontId="31" fillId="0" borderId="0" xfId="0" applyFont="1" applyFill="1" applyProtection="1">
      <protection hidden="1"/>
    </xf>
    <xf numFmtId="0" fontId="31" fillId="0" borderId="0" xfId="0" applyFont="1" applyAlignment="1" applyProtection="1">
      <alignment vertical="top"/>
      <protection hidden="1"/>
    </xf>
    <xf numFmtId="0" fontId="31" fillId="0" borderId="0" xfId="0" applyFont="1" applyFill="1" applyAlignment="1" applyProtection="1">
      <protection hidden="1"/>
    </xf>
    <xf numFmtId="0" fontId="6" fillId="0" borderId="9"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31" fillId="0" borderId="0" xfId="0" applyFont="1" applyFill="1" applyAlignment="1" applyProtection="1">
      <alignment vertical="top"/>
      <protection hidden="1"/>
    </xf>
    <xf numFmtId="0" fontId="31" fillId="0" borderId="0" xfId="0" applyFont="1" applyFill="1" applyAlignment="1" applyProtection="1">
      <alignment horizontal="left" vertical="top" wrapText="1"/>
      <protection hidden="1"/>
    </xf>
    <xf numFmtId="14" fontId="24" fillId="0" borderId="1" xfId="0" applyNumberFormat="1" applyFont="1" applyFill="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0" fillId="0" borderId="0" xfId="0" applyFont="1" applyFill="1" applyAlignment="1" applyProtection="1">
      <alignment vertical="center"/>
      <protection hidden="1"/>
    </xf>
    <xf numFmtId="0" fontId="13" fillId="0" borderId="0" xfId="0" applyFont="1" applyFill="1" applyProtection="1">
      <protection hidden="1"/>
    </xf>
    <xf numFmtId="164" fontId="4" fillId="0" borderId="0" xfId="0" applyNumberFormat="1" applyFont="1" applyFill="1" applyBorder="1" applyAlignment="1" applyProtection="1">
      <alignment horizontal="center" vertical="center"/>
      <protection hidden="1"/>
    </xf>
    <xf numFmtId="0" fontId="6" fillId="0" borderId="46" xfId="0" applyFont="1" applyBorder="1" applyAlignment="1" applyProtection="1">
      <alignment horizontal="left" vertical="center" wrapText="1"/>
      <protection locked="0"/>
    </xf>
    <xf numFmtId="0" fontId="6" fillId="0" borderId="47" xfId="0" applyFont="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xf numFmtId="0" fontId="0" fillId="5" borderId="0" xfId="0" applyFill="1" applyAlignment="1" applyProtection="1">
      <alignment horizontal="center"/>
      <protection hidden="1"/>
    </xf>
    <xf numFmtId="0" fontId="36" fillId="5" borderId="0" xfId="0" applyFont="1" applyFill="1" applyAlignment="1" applyProtection="1">
      <alignment horizontal="center" vertical="center"/>
      <protection hidden="1"/>
    </xf>
    <xf numFmtId="0" fontId="0" fillId="5" borderId="0" xfId="0" applyFill="1" applyProtection="1">
      <protection hidden="1"/>
    </xf>
    <xf numFmtId="0" fontId="36" fillId="5" borderId="0" xfId="0" applyFont="1" applyFill="1" applyAlignment="1" applyProtection="1">
      <alignment horizontal="center"/>
      <protection hidden="1"/>
    </xf>
    <xf numFmtId="164" fontId="0" fillId="0" borderId="1" xfId="0" applyNumberFormat="1" applyFont="1" applyBorder="1" applyAlignment="1" applyProtection="1">
      <alignment horizontal="right" vertical="center" wrapText="1" indent="1"/>
      <protection locked="0"/>
    </xf>
    <xf numFmtId="164" fontId="0" fillId="0" borderId="6" xfId="0" applyNumberFormat="1" applyFont="1" applyBorder="1" applyAlignment="1" applyProtection="1">
      <alignment horizontal="right" vertical="center" wrapText="1" indent="1"/>
      <protection locked="0"/>
    </xf>
    <xf numFmtId="0" fontId="0" fillId="0" borderId="4" xfId="0" applyFont="1" applyBorder="1" applyAlignment="1" applyProtection="1">
      <alignment horizontal="left" vertical="center" wrapText="1" indent="1"/>
      <protection locked="0"/>
    </xf>
    <xf numFmtId="0" fontId="0" fillId="0" borderId="6" xfId="0" applyFont="1" applyBorder="1" applyAlignment="1" applyProtection="1">
      <alignment horizontal="left" vertical="center" wrapText="1" indent="1"/>
      <protection locked="0"/>
    </xf>
    <xf numFmtId="0" fontId="28" fillId="6" borderId="0" xfId="0" applyFont="1" applyFill="1" applyProtection="1">
      <protection hidden="1"/>
    </xf>
    <xf numFmtId="0" fontId="55" fillId="6" borderId="0" xfId="0" applyFont="1" applyFill="1" applyProtection="1">
      <protection hidden="1"/>
    </xf>
    <xf numFmtId="0" fontId="38" fillId="6" borderId="0" xfId="0" applyFont="1" applyFill="1" applyAlignment="1" applyProtection="1">
      <alignment horizontal="center"/>
      <protection hidden="1"/>
    </xf>
    <xf numFmtId="0" fontId="38" fillId="6" borderId="0" xfId="0" applyFont="1" applyFill="1" applyAlignment="1" applyProtection="1">
      <alignment horizontal="center" vertical="center"/>
      <protection hidden="1"/>
    </xf>
    <xf numFmtId="0" fontId="21" fillId="6" borderId="1" xfId="0" applyFont="1" applyFill="1" applyBorder="1" applyAlignment="1" applyProtection="1">
      <alignment horizontal="center" vertical="center"/>
      <protection hidden="1"/>
    </xf>
    <xf numFmtId="0" fontId="21" fillId="6" borderId="8" xfId="0" applyFont="1" applyFill="1" applyBorder="1" applyAlignment="1" applyProtection="1">
      <alignment vertical="center"/>
      <protection hidden="1"/>
    </xf>
    <xf numFmtId="0" fontId="5" fillId="6" borderId="3" xfId="0" applyFont="1" applyFill="1" applyBorder="1" applyAlignment="1" applyProtection="1">
      <alignment vertical="center"/>
      <protection hidden="1"/>
    </xf>
    <xf numFmtId="0" fontId="5" fillId="6" borderId="2" xfId="0" applyFont="1" applyFill="1" applyBorder="1" applyAlignment="1" applyProtection="1">
      <alignment vertical="center"/>
      <protection hidden="1"/>
    </xf>
    <xf numFmtId="0" fontId="30" fillId="6" borderId="1" xfId="0" applyFont="1" applyFill="1" applyBorder="1" applyAlignment="1" applyProtection="1">
      <alignment horizontal="center" vertical="center" wrapText="1"/>
      <protection hidden="1"/>
    </xf>
    <xf numFmtId="0" fontId="5" fillId="6" borderId="1" xfId="0" applyFont="1" applyFill="1" applyBorder="1" applyAlignment="1" applyProtection="1">
      <alignment horizontal="center" vertical="center"/>
      <protection hidden="1"/>
    </xf>
    <xf numFmtId="0" fontId="9" fillId="7" borderId="10" xfId="0" applyFont="1" applyFill="1" applyBorder="1" applyAlignment="1" applyProtection="1">
      <alignment vertical="center"/>
      <protection hidden="1"/>
    </xf>
    <xf numFmtId="0" fontId="9" fillId="7" borderId="11" xfId="0" applyFont="1" applyFill="1" applyBorder="1" applyAlignment="1" applyProtection="1">
      <alignment vertical="center"/>
      <protection hidden="1"/>
    </xf>
    <xf numFmtId="0" fontId="12" fillId="7" borderId="0" xfId="0" applyFont="1" applyFill="1" applyBorder="1" applyAlignment="1" applyProtection="1">
      <alignment vertical="center"/>
      <protection hidden="1"/>
    </xf>
    <xf numFmtId="0" fontId="12" fillId="7" borderId="7" xfId="0" applyFont="1" applyFill="1" applyBorder="1" applyAlignment="1" applyProtection="1">
      <alignment vertical="center"/>
      <protection hidden="1"/>
    </xf>
    <xf numFmtId="0" fontId="0" fillId="7" borderId="0" xfId="0" applyFill="1" applyBorder="1" applyAlignment="1" applyProtection="1">
      <protection hidden="1"/>
    </xf>
    <xf numFmtId="0" fontId="0" fillId="7" borderId="7" xfId="0" applyFill="1" applyBorder="1" applyAlignment="1" applyProtection="1">
      <protection hidden="1"/>
    </xf>
    <xf numFmtId="0" fontId="0" fillId="7" borderId="15" xfId="0" applyFill="1" applyBorder="1" applyAlignment="1" applyProtection="1">
      <protection hidden="1"/>
    </xf>
    <xf numFmtId="0" fontId="12" fillId="7" borderId="0" xfId="0" applyFont="1" applyFill="1" applyBorder="1" applyAlignment="1" applyProtection="1">
      <alignment horizontal="center" vertical="center"/>
      <protection hidden="1"/>
    </xf>
    <xf numFmtId="0" fontId="12" fillId="7" borderId="7" xfId="0" applyFont="1" applyFill="1" applyBorder="1" applyAlignment="1" applyProtection="1">
      <alignment horizontal="center" vertical="center"/>
      <protection hidden="1"/>
    </xf>
    <xf numFmtId="0" fontId="16" fillId="7" borderId="15" xfId="0" applyFont="1" applyFill="1" applyBorder="1" applyAlignment="1" applyProtection="1">
      <alignment vertical="center"/>
      <protection hidden="1"/>
    </xf>
    <xf numFmtId="0" fontId="16" fillId="7" borderId="0" xfId="0" applyFont="1" applyFill="1" applyBorder="1" applyAlignment="1" applyProtection="1">
      <alignment horizontal="right" vertical="center"/>
      <protection hidden="1"/>
    </xf>
    <xf numFmtId="0" fontId="12" fillId="7" borderId="10" xfId="0" applyFont="1" applyFill="1" applyBorder="1" applyAlignment="1" applyProtection="1">
      <alignment horizontal="center" vertical="center"/>
      <protection hidden="1"/>
    </xf>
    <xf numFmtId="0" fontId="7" fillId="7" borderId="10" xfId="0" applyFont="1" applyFill="1" applyBorder="1" applyAlignment="1" applyProtection="1">
      <alignment horizontal="center" vertical="center"/>
      <protection hidden="1"/>
    </xf>
    <xf numFmtId="0" fontId="4" fillId="7" borderId="10" xfId="0" applyFont="1" applyFill="1" applyBorder="1" applyAlignment="1" applyProtection="1">
      <alignment vertical="center" wrapText="1"/>
      <protection hidden="1"/>
    </xf>
    <xf numFmtId="0" fontId="4" fillId="7" borderId="13" xfId="0" applyFont="1" applyFill="1" applyBorder="1" applyAlignment="1" applyProtection="1">
      <alignment vertical="center"/>
      <protection hidden="1"/>
    </xf>
    <xf numFmtId="0" fontId="7" fillId="7" borderId="11" xfId="0" applyFont="1" applyFill="1" applyBorder="1" applyAlignment="1" applyProtection="1">
      <alignment vertical="center"/>
      <protection hidden="1"/>
    </xf>
    <xf numFmtId="0" fontId="4" fillId="7" borderId="15" xfId="0" applyFont="1" applyFill="1" applyBorder="1" applyAlignment="1" applyProtection="1">
      <alignment vertical="center"/>
      <protection hidden="1"/>
    </xf>
    <xf numFmtId="0" fontId="7" fillId="7" borderId="7" xfId="0" applyFont="1" applyFill="1" applyBorder="1" applyAlignment="1" applyProtection="1">
      <alignment vertical="center"/>
      <protection hidden="1"/>
    </xf>
    <xf numFmtId="0" fontId="7" fillId="7" borderId="6" xfId="0" applyFont="1" applyFill="1" applyBorder="1" applyAlignment="1" applyProtection="1">
      <alignment vertical="center"/>
      <protection hidden="1"/>
    </xf>
    <xf numFmtId="0" fontId="4" fillId="7" borderId="4" xfId="0" applyFont="1" applyFill="1" applyBorder="1" applyAlignment="1" applyProtection="1">
      <alignment horizontal="center" vertical="center"/>
      <protection hidden="1"/>
    </xf>
    <xf numFmtId="0" fontId="4" fillId="7" borderId="9" xfId="0" applyFont="1" applyFill="1" applyBorder="1" applyAlignment="1" applyProtection="1">
      <alignment vertical="center"/>
      <protection hidden="1"/>
    </xf>
    <xf numFmtId="0" fontId="39" fillId="7" borderId="6" xfId="0" applyFont="1" applyFill="1" applyBorder="1" applyAlignment="1" applyProtection="1">
      <alignment vertical="center"/>
      <protection hidden="1"/>
    </xf>
    <xf numFmtId="0" fontId="4" fillId="7" borderId="2" xfId="0" applyFont="1" applyFill="1" applyBorder="1" applyAlignment="1" applyProtection="1">
      <alignment horizontal="center" vertical="center"/>
      <protection hidden="1"/>
    </xf>
    <xf numFmtId="0" fontId="4" fillId="7" borderId="2" xfId="0" applyFont="1" applyFill="1" applyBorder="1" applyAlignment="1" applyProtection="1">
      <alignment horizontal="center" vertical="center" wrapText="1"/>
      <protection hidden="1"/>
    </xf>
    <xf numFmtId="0" fontId="3" fillId="7" borderId="4" xfId="0" applyFont="1" applyFill="1" applyBorder="1" applyAlignment="1" applyProtection="1">
      <alignment horizontal="left" vertical="center" wrapText="1"/>
      <protection hidden="1"/>
    </xf>
    <xf numFmtId="0" fontId="53" fillId="6" borderId="1" xfId="0" applyFont="1" applyFill="1" applyBorder="1" applyAlignment="1" applyProtection="1">
      <alignment horizontal="center" vertical="center" wrapText="1"/>
      <protection hidden="1"/>
    </xf>
    <xf numFmtId="0" fontId="21" fillId="6" borderId="1" xfId="0" applyFont="1" applyFill="1" applyBorder="1" applyAlignment="1" applyProtection="1">
      <alignment horizontal="center" vertical="center" wrapText="1"/>
      <protection hidden="1"/>
    </xf>
    <xf numFmtId="0" fontId="27" fillId="6" borderId="1" xfId="0" applyFont="1" applyFill="1" applyBorder="1" applyAlignment="1" applyProtection="1">
      <alignment horizontal="center" vertical="center"/>
      <protection hidden="1"/>
    </xf>
    <xf numFmtId="0" fontId="45" fillId="7" borderId="1" xfId="0" applyFont="1" applyFill="1" applyBorder="1" applyAlignment="1" applyProtection="1">
      <alignment horizontal="center" vertical="center" wrapText="1"/>
      <protection hidden="1"/>
    </xf>
    <xf numFmtId="0" fontId="0" fillId="7" borderId="1" xfId="0" applyFont="1" applyFill="1" applyBorder="1" applyAlignment="1" applyProtection="1">
      <alignment vertical="center"/>
      <protection hidden="1"/>
    </xf>
    <xf numFmtId="0" fontId="32" fillId="7" borderId="9" xfId="0" applyFont="1" applyFill="1" applyBorder="1" applyAlignment="1" applyProtection="1">
      <alignment horizontal="center" vertical="center" wrapText="1"/>
      <protection hidden="1"/>
    </xf>
    <xf numFmtId="0" fontId="32" fillId="7" borderId="5" xfId="0" applyFont="1" applyFill="1" applyBorder="1" applyAlignment="1" applyProtection="1">
      <alignment horizontal="center" vertical="center" wrapText="1"/>
      <protection hidden="1"/>
    </xf>
    <xf numFmtId="0" fontId="13" fillId="7" borderId="3" xfId="0" applyFont="1" applyFill="1" applyBorder="1" applyAlignment="1" applyProtection="1">
      <alignment vertical="center"/>
      <protection hidden="1"/>
    </xf>
    <xf numFmtId="0" fontId="0" fillId="7" borderId="14" xfId="0" applyFont="1" applyFill="1" applyBorder="1" applyAlignment="1" applyProtection="1">
      <alignment vertical="center"/>
      <protection hidden="1"/>
    </xf>
    <xf numFmtId="0" fontId="4" fillId="7" borderId="12" xfId="0" applyFont="1" applyFill="1" applyBorder="1" applyAlignment="1" applyProtection="1">
      <alignment vertical="center"/>
      <protection hidden="1"/>
    </xf>
    <xf numFmtId="0" fontId="0" fillId="7" borderId="12" xfId="0" applyFont="1" applyFill="1" applyBorder="1" applyAlignment="1" applyProtection="1">
      <alignment vertical="center"/>
      <protection hidden="1"/>
    </xf>
    <xf numFmtId="0" fontId="44" fillId="7" borderId="1" xfId="0" applyFont="1" applyFill="1" applyBorder="1" applyAlignment="1" applyProtection="1">
      <alignment horizontal="center" vertical="center" wrapText="1"/>
      <protection hidden="1"/>
    </xf>
    <xf numFmtId="9" fontId="8" fillId="7" borderId="8" xfId="2" applyNumberFormat="1" applyFont="1" applyFill="1" applyBorder="1" applyAlignment="1" applyProtection="1">
      <alignment horizontal="center" vertical="center" wrapText="1"/>
      <protection hidden="1"/>
    </xf>
    <xf numFmtId="0" fontId="8" fillId="7" borderId="9" xfId="0" applyFont="1" applyFill="1" applyBorder="1" applyAlignment="1" applyProtection="1">
      <alignment horizontal="center" vertical="center" wrapText="1"/>
      <protection hidden="1"/>
    </xf>
    <xf numFmtId="0" fontId="8" fillId="7" borderId="11" xfId="0" applyFont="1" applyFill="1" applyBorder="1" applyAlignment="1" applyProtection="1">
      <alignment horizontal="center" vertical="center" wrapText="1"/>
      <protection hidden="1"/>
    </xf>
    <xf numFmtId="0" fontId="0" fillId="7" borderId="4" xfId="0" applyFont="1" applyFill="1" applyBorder="1" applyAlignment="1" applyProtection="1">
      <alignment horizontal="center" vertical="center" wrapText="1"/>
      <protection hidden="1"/>
    </xf>
    <xf numFmtId="0" fontId="0" fillId="7" borderId="6" xfId="0" applyFont="1" applyFill="1" applyBorder="1" applyAlignment="1" applyProtection="1">
      <alignment horizontal="center" vertical="center" wrapText="1"/>
      <protection hidden="1"/>
    </xf>
    <xf numFmtId="0" fontId="4" fillId="7" borderId="8" xfId="0" applyFont="1" applyFill="1" applyBorder="1" applyAlignment="1" applyProtection="1">
      <alignment vertical="center"/>
      <protection hidden="1"/>
    </xf>
    <xf numFmtId="0" fontId="7" fillId="7" borderId="3" xfId="0" applyFont="1" applyFill="1" applyBorder="1" applyAlignment="1" applyProtection="1">
      <alignment vertical="center"/>
      <protection hidden="1"/>
    </xf>
    <xf numFmtId="0" fontId="8" fillId="7" borderId="3" xfId="0" applyFont="1" applyFill="1" applyBorder="1" applyAlignment="1" applyProtection="1">
      <alignment horizontal="center" vertical="center"/>
      <protection hidden="1"/>
    </xf>
    <xf numFmtId="14" fontId="4" fillId="7" borderId="3" xfId="0" applyNumberFormat="1" applyFont="1" applyFill="1" applyBorder="1" applyAlignment="1" applyProtection="1">
      <alignment horizontal="center" vertical="center"/>
      <protection hidden="1"/>
    </xf>
    <xf numFmtId="14" fontId="4" fillId="7" borderId="2" xfId="0" applyNumberFormat="1" applyFont="1" applyFill="1" applyBorder="1" applyAlignment="1" applyProtection="1">
      <alignment horizontal="center" vertical="center"/>
      <protection hidden="1"/>
    </xf>
    <xf numFmtId="0" fontId="6" fillId="7" borderId="1" xfId="0" applyFont="1" applyFill="1" applyBorder="1" applyAlignment="1" applyProtection="1">
      <alignment horizontal="center" vertical="center"/>
      <protection hidden="1"/>
    </xf>
    <xf numFmtId="0" fontId="4" fillId="7" borderId="9" xfId="0" applyFont="1" applyFill="1" applyBorder="1" applyAlignment="1" applyProtection="1">
      <alignment horizontal="center" vertical="center" wrapText="1"/>
      <protection hidden="1"/>
    </xf>
    <xf numFmtId="164" fontId="8" fillId="7" borderId="1" xfId="0" applyNumberFormat="1" applyFont="1" applyFill="1" applyBorder="1" applyAlignment="1" applyProtection="1">
      <alignment horizontal="right" vertical="center" indent="1"/>
    </xf>
    <xf numFmtId="164" fontId="4" fillId="0" borderId="1" xfId="0" applyNumberFormat="1" applyFont="1" applyBorder="1" applyAlignment="1" applyProtection="1">
      <alignment horizontal="right" vertical="center" wrapText="1" indent="1"/>
      <protection locked="0"/>
    </xf>
    <xf numFmtId="164" fontId="4" fillId="0" borderId="0" xfId="0" applyNumberFormat="1" applyFont="1" applyFill="1" applyBorder="1" applyAlignment="1" applyProtection="1">
      <alignment horizontal="right" vertical="center" indent="1"/>
      <protection hidden="1"/>
    </xf>
    <xf numFmtId="164" fontId="8" fillId="7" borderId="1" xfId="0" applyNumberFormat="1" applyFont="1" applyFill="1" applyBorder="1" applyAlignment="1" applyProtection="1">
      <alignment horizontal="right" vertical="center" indent="1"/>
      <protection hidden="1"/>
    </xf>
    <xf numFmtId="164" fontId="8" fillId="7" borderId="1" xfId="0" applyNumberFormat="1" applyFont="1" applyFill="1" applyBorder="1" applyAlignment="1" applyProtection="1">
      <alignment horizontal="right" vertical="center" wrapText="1" indent="1"/>
      <protection hidden="1"/>
    </xf>
    <xf numFmtId="164" fontId="8" fillId="7" borderId="6" xfId="0" applyNumberFormat="1" applyFont="1" applyFill="1" applyBorder="1" applyAlignment="1" applyProtection="1">
      <alignment horizontal="right" vertical="center" wrapText="1" indent="1"/>
      <protection hidden="1"/>
    </xf>
    <xf numFmtId="0" fontId="13" fillId="0" borderId="52" xfId="0" quotePrefix="1" applyNumberFormat="1" applyFont="1" applyFill="1" applyBorder="1" applyAlignment="1" applyProtection="1">
      <alignment horizontal="center" vertical="center"/>
      <protection locked="0"/>
    </xf>
    <xf numFmtId="0" fontId="13" fillId="0" borderId="53" xfId="0" quotePrefix="1" applyFont="1" applyFill="1" applyBorder="1" applyAlignment="1" applyProtection="1">
      <alignment horizontal="center" vertical="center"/>
      <protection locked="0"/>
    </xf>
    <xf numFmtId="0" fontId="13" fillId="0" borderId="54" xfId="0" applyFont="1" applyFill="1" applyBorder="1" applyAlignment="1" applyProtection="1">
      <alignment horizontal="center" vertical="center"/>
      <protection locked="0"/>
    </xf>
    <xf numFmtId="0" fontId="13" fillId="0" borderId="55" xfId="0" applyFont="1" applyFill="1" applyBorder="1" applyAlignment="1" applyProtection="1">
      <alignment horizontal="center" vertical="center"/>
      <protection locked="0"/>
    </xf>
    <xf numFmtId="164" fontId="8" fillId="0" borderId="1" xfId="0" applyNumberFormat="1" applyFont="1" applyFill="1" applyBorder="1" applyAlignment="1" applyProtection="1">
      <alignment horizontal="right" vertical="center" indent="1"/>
      <protection locked="0"/>
    </xf>
    <xf numFmtId="164" fontId="8" fillId="0" borderId="1" xfId="0" applyNumberFormat="1" applyFont="1" applyFill="1" applyBorder="1" applyAlignment="1" applyProtection="1">
      <alignment horizontal="right" vertical="center" wrapText="1" indent="1"/>
      <protection locked="0"/>
    </xf>
    <xf numFmtId="164" fontId="17" fillId="5" borderId="16" xfId="0" applyNumberFormat="1" applyFont="1" applyFill="1" applyBorder="1" applyAlignment="1" applyProtection="1">
      <alignment vertical="center"/>
      <protection hidden="1"/>
    </xf>
    <xf numFmtId="0" fontId="2" fillId="0" borderId="0" xfId="0" applyFont="1" applyFill="1" applyAlignment="1" applyProtection="1">
      <alignment horizontal="left" vertical="center"/>
      <protection hidden="1"/>
    </xf>
    <xf numFmtId="0" fontId="54" fillId="2" borderId="0" xfId="0" applyFont="1" applyFill="1" applyAlignment="1" applyProtection="1">
      <alignment horizontal="left" vertical="center"/>
      <protection hidden="1"/>
    </xf>
    <xf numFmtId="0" fontId="2" fillId="0" borderId="0" xfId="0" applyFont="1" applyFill="1" applyAlignment="1" applyProtection="1">
      <alignment horizontal="left" vertical="center"/>
      <protection locked="0"/>
    </xf>
    <xf numFmtId="0" fontId="2" fillId="0" borderId="18" xfId="0" applyFont="1" applyFill="1" applyBorder="1" applyAlignment="1" applyProtection="1">
      <alignment horizontal="center" vertical="center"/>
      <protection hidden="1"/>
    </xf>
    <xf numFmtId="0" fontId="2" fillId="0" borderId="18" xfId="0" applyFont="1" applyFill="1" applyBorder="1" applyAlignment="1" applyProtection="1">
      <alignment horizontal="left" vertical="center" wrapText="1"/>
      <protection hidden="1"/>
    </xf>
    <xf numFmtId="0" fontId="17" fillId="0" borderId="0" xfId="0" applyFont="1" applyFill="1" applyBorder="1" applyAlignment="1" applyProtection="1">
      <alignment horizontal="right" vertical="center"/>
      <protection hidden="1"/>
    </xf>
    <xf numFmtId="0" fontId="17" fillId="5" borderId="13" xfId="0" applyFont="1" applyFill="1" applyBorder="1" applyAlignment="1" applyProtection="1">
      <alignment horizontal="center" vertical="center" wrapText="1"/>
      <protection hidden="1"/>
    </xf>
    <xf numFmtId="0" fontId="17" fillId="5" borderId="11" xfId="0" applyFont="1" applyFill="1" applyBorder="1" applyAlignment="1" applyProtection="1">
      <alignment horizontal="center" vertical="center" wrapText="1"/>
      <protection hidden="1"/>
    </xf>
    <xf numFmtId="164" fontId="62" fillId="5" borderId="27" xfId="0" applyNumberFormat="1" applyFont="1" applyFill="1" applyBorder="1" applyAlignment="1" applyProtection="1">
      <alignment horizontal="center" vertical="center"/>
      <protection hidden="1"/>
    </xf>
    <xf numFmtId="0" fontId="9" fillId="5" borderId="27" xfId="0" applyFont="1" applyFill="1" applyBorder="1" applyAlignment="1" applyProtection="1">
      <alignment horizontal="center" vertical="center" wrapText="1"/>
      <protection hidden="1"/>
    </xf>
    <xf numFmtId="0" fontId="9" fillId="5" borderId="28" xfId="0" applyFont="1" applyFill="1" applyBorder="1" applyAlignment="1" applyProtection="1">
      <alignment horizontal="left" wrapText="1"/>
      <protection hidden="1"/>
    </xf>
    <xf numFmtId="0" fontId="9" fillId="0" borderId="0" xfId="0" applyFont="1" applyFill="1" applyAlignment="1" applyProtection="1">
      <alignment horizontal="center"/>
      <protection hidden="1"/>
    </xf>
    <xf numFmtId="0" fontId="63" fillId="2" borderId="0" xfId="0" applyFont="1" applyFill="1" applyAlignment="1" applyProtection="1">
      <alignment horizontal="center"/>
      <protection hidden="1"/>
    </xf>
    <xf numFmtId="0" fontId="9" fillId="0" borderId="0" xfId="0" applyFont="1" applyFill="1" applyAlignment="1"/>
    <xf numFmtId="0" fontId="20" fillId="7" borderId="19" xfId="0" applyFont="1" applyFill="1" applyBorder="1" applyAlignment="1" applyProtection="1">
      <alignment horizontal="center" vertical="center" wrapText="1"/>
      <protection hidden="1"/>
    </xf>
    <xf numFmtId="0" fontId="0" fillId="6" borderId="19" xfId="0" applyFill="1" applyBorder="1" applyAlignment="1" applyProtection="1">
      <alignment horizontal="center" vertical="center"/>
      <protection hidden="1"/>
    </xf>
    <xf numFmtId="0" fontId="15" fillId="6" borderId="19" xfId="1" applyFill="1" applyBorder="1" applyAlignment="1">
      <alignment horizontal="center" vertical="center"/>
    </xf>
    <xf numFmtId="0" fontId="0" fillId="6" borderId="23" xfId="0" applyFill="1" applyBorder="1" applyAlignment="1" applyProtection="1">
      <alignment horizontal="center" vertical="center"/>
      <protection hidden="1"/>
    </xf>
    <xf numFmtId="164" fontId="2" fillId="0" borderId="18" xfId="0" applyNumberFormat="1" applyFont="1" applyFill="1" applyBorder="1" applyAlignment="1" applyProtection="1">
      <alignment horizontal="right" vertical="center" wrapText="1"/>
      <protection locked="0"/>
    </xf>
    <xf numFmtId="164" fontId="2" fillId="0" borderId="33" xfId="0" applyNumberFormat="1" applyFont="1" applyFill="1" applyBorder="1" applyAlignment="1" applyProtection="1">
      <alignment horizontal="right" vertical="center" wrapText="1"/>
      <protection locked="0"/>
    </xf>
    <xf numFmtId="164" fontId="2" fillId="0" borderId="34" xfId="0" applyNumberFormat="1" applyFont="1" applyFill="1" applyBorder="1" applyAlignment="1" applyProtection="1">
      <alignment horizontal="right" vertical="center" wrapText="1"/>
      <protection locked="0"/>
    </xf>
    <xf numFmtId="0" fontId="44" fillId="7" borderId="4" xfId="0" applyFont="1" applyFill="1" applyBorder="1" applyAlignment="1" applyProtection="1">
      <alignment horizontal="center" vertical="center" wrapText="1"/>
      <protection hidden="1"/>
    </xf>
    <xf numFmtId="164" fontId="17" fillId="5" borderId="56" xfId="0" applyNumberFormat="1" applyFont="1" applyFill="1" applyBorder="1" applyAlignment="1" applyProtection="1">
      <alignment horizontal="right" vertical="center"/>
      <protection hidden="1"/>
    </xf>
    <xf numFmtId="0" fontId="2" fillId="0" borderId="59" xfId="0" applyFont="1" applyFill="1" applyBorder="1" applyAlignment="1" applyProtection="1">
      <alignment horizontal="center" vertical="center"/>
      <protection locked="0"/>
    </xf>
    <xf numFmtId="0" fontId="14" fillId="0" borderId="59" xfId="0" applyFont="1" applyFill="1" applyBorder="1" applyAlignment="1" applyProtection="1">
      <alignment horizontal="left" vertical="center" wrapText="1"/>
      <protection locked="0"/>
    </xf>
    <xf numFmtId="164" fontId="2" fillId="0" borderId="59" xfId="0" applyNumberFormat="1" applyFont="1" applyFill="1" applyBorder="1" applyAlignment="1" applyProtection="1">
      <alignment horizontal="right" vertical="center" wrapText="1"/>
      <protection locked="0"/>
    </xf>
    <xf numFmtId="0" fontId="31" fillId="0" borderId="0" xfId="0" applyFont="1" applyAlignment="1" applyProtection="1">
      <alignment horizontal="left" vertical="top" wrapText="1"/>
      <protection hidden="1"/>
    </xf>
    <xf numFmtId="0" fontId="31" fillId="0" borderId="0" xfId="0" applyFont="1" applyFill="1" applyAlignment="1" applyProtection="1">
      <alignment horizontal="left" vertical="top" wrapText="1"/>
      <protection hidden="1"/>
    </xf>
    <xf numFmtId="0" fontId="38" fillId="6" borderId="0" xfId="0" applyFont="1" applyFill="1" applyAlignment="1" applyProtection="1">
      <alignment horizontal="center" vertical="center"/>
      <protection hidden="1"/>
    </xf>
    <xf numFmtId="0" fontId="4" fillId="0" borderId="14"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8" fillId="0" borderId="0" xfId="0" applyFont="1" applyFill="1" applyAlignment="1" applyProtection="1">
      <alignment horizontal="left" vertical="center"/>
      <protection hidden="1"/>
    </xf>
    <xf numFmtId="0" fontId="21" fillId="6" borderId="8" xfId="0" applyFont="1" applyFill="1" applyBorder="1" applyAlignment="1" applyProtection="1">
      <alignment horizontal="left" vertical="center"/>
      <protection hidden="1"/>
    </xf>
    <xf numFmtId="0" fontId="21" fillId="6" borderId="3" xfId="0" applyFont="1" applyFill="1" applyBorder="1" applyAlignment="1" applyProtection="1">
      <alignment horizontal="left" vertical="center"/>
      <protection hidden="1"/>
    </xf>
    <xf numFmtId="0" fontId="21" fillId="6" borderId="2" xfId="0" applyFont="1" applyFill="1" applyBorder="1" applyAlignment="1" applyProtection="1">
      <alignment horizontal="left" vertical="center"/>
      <protection hidden="1"/>
    </xf>
    <xf numFmtId="0" fontId="44" fillId="4" borderId="8" xfId="0" applyFont="1" applyFill="1" applyBorder="1" applyAlignment="1" applyProtection="1">
      <alignment horizontal="left" vertical="center"/>
      <protection locked="0"/>
    </xf>
    <xf numFmtId="0" fontId="44" fillId="4" borderId="3" xfId="0" applyFont="1" applyFill="1" applyBorder="1" applyAlignment="1" applyProtection="1">
      <alignment horizontal="left" vertical="center"/>
      <protection locked="0"/>
    </xf>
    <xf numFmtId="0" fontId="44" fillId="4" borderId="2" xfId="0" applyFont="1" applyFill="1" applyBorder="1" applyAlignment="1" applyProtection="1">
      <alignment horizontal="left" vertical="center"/>
      <protection locked="0"/>
    </xf>
    <xf numFmtId="0" fontId="4" fillId="7" borderId="14" xfId="0" applyFont="1" applyFill="1" applyBorder="1" applyAlignment="1" applyProtection="1">
      <alignment horizontal="center" vertical="center"/>
      <protection hidden="1"/>
    </xf>
    <xf numFmtId="0" fontId="4" fillId="7" borderId="6" xfId="0" applyFont="1" applyFill="1" applyBorder="1" applyAlignment="1" applyProtection="1">
      <alignment horizontal="center" vertical="center"/>
      <protection hidden="1"/>
    </xf>
    <xf numFmtId="0" fontId="21" fillId="6" borderId="8" xfId="0" applyFont="1" applyFill="1" applyBorder="1" applyAlignment="1" applyProtection="1">
      <alignment horizontal="left" vertical="center" wrapText="1"/>
      <protection hidden="1"/>
    </xf>
    <xf numFmtId="0" fontId="21" fillId="6" borderId="2" xfId="0" applyFont="1" applyFill="1" applyBorder="1" applyAlignment="1" applyProtection="1">
      <alignment horizontal="left" vertical="center" wrapText="1"/>
      <protection hidden="1"/>
    </xf>
    <xf numFmtId="0" fontId="44" fillId="0" borderId="8" xfId="0" applyFont="1" applyBorder="1" applyAlignment="1" applyProtection="1">
      <alignment horizontal="left" vertical="center" wrapText="1"/>
      <protection locked="0"/>
    </xf>
    <xf numFmtId="0" fontId="44" fillId="0" borderId="3" xfId="0" applyFont="1" applyBorder="1" applyAlignment="1" applyProtection="1">
      <alignment horizontal="left" vertical="center" wrapText="1"/>
      <protection locked="0"/>
    </xf>
    <xf numFmtId="0" fontId="44" fillId="0" borderId="2" xfId="0" applyFont="1" applyBorder="1" applyAlignment="1" applyProtection="1">
      <alignment horizontal="left" vertical="center" wrapText="1"/>
      <protection locked="0"/>
    </xf>
    <xf numFmtId="0" fontId="43" fillId="7" borderId="9" xfId="0" applyFont="1" applyFill="1" applyBorder="1" applyAlignment="1" applyProtection="1">
      <alignment horizontal="center" vertical="center" wrapText="1"/>
      <protection hidden="1"/>
    </xf>
    <xf numFmtId="0" fontId="43" fillId="7" borderId="5" xfId="0" applyFont="1" applyFill="1" applyBorder="1" applyAlignment="1" applyProtection="1">
      <alignment horizontal="center" vertical="center" wrapText="1"/>
      <protection hidden="1"/>
    </xf>
    <xf numFmtId="0" fontId="43" fillId="7" borderId="4" xfId="0" applyFont="1" applyFill="1" applyBorder="1" applyAlignment="1" applyProtection="1">
      <alignment horizontal="center" vertical="center" wrapText="1"/>
      <protection hidden="1"/>
    </xf>
    <xf numFmtId="0" fontId="4" fillId="7" borderId="9" xfId="0" applyFont="1" applyFill="1" applyBorder="1" applyAlignment="1" applyProtection="1">
      <alignment horizontal="left" vertical="center" wrapText="1"/>
      <protection hidden="1"/>
    </xf>
    <xf numFmtId="0" fontId="4" fillId="7" borderId="5" xfId="0" applyFont="1" applyFill="1" applyBorder="1" applyAlignment="1" applyProtection="1">
      <alignment horizontal="left" vertical="center" wrapText="1"/>
      <protection hidden="1"/>
    </xf>
    <xf numFmtId="0" fontId="4" fillId="7" borderId="4" xfId="0" applyFont="1" applyFill="1" applyBorder="1" applyAlignment="1" applyProtection="1">
      <alignment horizontal="left" vertical="center" wrapText="1"/>
      <protection hidden="1"/>
    </xf>
    <xf numFmtId="0" fontId="4" fillId="0" borderId="26" xfId="0" applyFont="1" applyBorder="1" applyAlignment="1" applyProtection="1">
      <alignment horizontal="left" vertical="center"/>
      <protection locked="0"/>
    </xf>
    <xf numFmtId="0" fontId="4" fillId="0" borderId="27" xfId="0" applyFont="1" applyBorder="1" applyAlignment="1" applyProtection="1">
      <alignment horizontal="left" vertical="center"/>
      <protection locked="0"/>
    </xf>
    <xf numFmtId="0" fontId="4" fillId="0" borderId="28" xfId="0" applyFont="1" applyBorder="1" applyAlignment="1" applyProtection="1">
      <alignment horizontal="left" vertical="center"/>
      <protection locked="0"/>
    </xf>
    <xf numFmtId="0" fontId="4" fillId="0" borderId="29"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4" fillId="0" borderId="30" xfId="0" applyFont="1" applyBorder="1" applyAlignment="1" applyProtection="1">
      <alignment horizontal="left" vertical="center"/>
      <protection locked="0"/>
    </xf>
    <xf numFmtId="0" fontId="4" fillId="0" borderId="31" xfId="0" applyFont="1" applyBorder="1" applyAlignment="1" applyProtection="1">
      <alignment horizontal="left" vertical="center"/>
      <protection locked="0"/>
    </xf>
    <xf numFmtId="0" fontId="4" fillId="0" borderId="25" xfId="0" applyFont="1" applyBorder="1" applyAlignment="1" applyProtection="1">
      <alignment horizontal="left" vertical="center"/>
      <protection locked="0"/>
    </xf>
    <xf numFmtId="0" fontId="4" fillId="0" borderId="32" xfId="0" applyFont="1" applyBorder="1" applyAlignment="1" applyProtection="1">
      <alignment horizontal="left" vertical="center"/>
      <protection locked="0"/>
    </xf>
    <xf numFmtId="49" fontId="11" fillId="0" borderId="31" xfId="0" quotePrefix="1" applyNumberFormat="1" applyFont="1" applyBorder="1" applyAlignment="1" applyProtection="1">
      <alignment horizontal="center" vertical="center"/>
      <protection locked="0"/>
    </xf>
    <xf numFmtId="49" fontId="11" fillId="0" borderId="25" xfId="0" quotePrefix="1" applyNumberFormat="1" applyFont="1" applyBorder="1" applyAlignment="1" applyProtection="1">
      <alignment horizontal="center" vertical="center"/>
      <protection locked="0"/>
    </xf>
    <xf numFmtId="0" fontId="0" fillId="7" borderId="13" xfId="0" applyFont="1" applyFill="1" applyBorder="1" applyAlignment="1" applyProtection="1">
      <alignment horizontal="left" vertical="center" wrapText="1"/>
      <protection hidden="1"/>
    </xf>
    <xf numFmtId="0" fontId="0" fillId="7" borderId="11" xfId="0" applyFont="1" applyFill="1" applyBorder="1" applyAlignment="1" applyProtection="1">
      <alignment horizontal="left" vertical="center" wrapText="1"/>
      <protection hidden="1"/>
    </xf>
    <xf numFmtId="0" fontId="0" fillId="7" borderId="15" xfId="0" applyFont="1" applyFill="1" applyBorder="1" applyAlignment="1" applyProtection="1">
      <alignment horizontal="left" vertical="center" wrapText="1"/>
      <protection hidden="1"/>
    </xf>
    <xf numFmtId="0" fontId="0" fillId="7" borderId="7" xfId="0" applyFont="1" applyFill="1" applyBorder="1" applyAlignment="1" applyProtection="1">
      <alignment horizontal="left" vertical="center" wrapText="1"/>
      <protection hidden="1"/>
    </xf>
    <xf numFmtId="0" fontId="0" fillId="7" borderId="14" xfId="0" applyFont="1" applyFill="1" applyBorder="1" applyAlignment="1" applyProtection="1">
      <alignment horizontal="left" vertical="center" wrapText="1"/>
      <protection hidden="1"/>
    </xf>
    <xf numFmtId="0" fontId="0" fillId="7" borderId="6" xfId="0" applyFont="1" applyFill="1" applyBorder="1" applyAlignment="1" applyProtection="1">
      <alignment horizontal="left" vertical="center" wrapText="1"/>
      <protection hidden="1"/>
    </xf>
    <xf numFmtId="0" fontId="9" fillId="7" borderId="13" xfId="0" applyFont="1" applyFill="1" applyBorder="1" applyAlignment="1" applyProtection="1">
      <alignment horizontal="center" vertical="center"/>
      <protection hidden="1"/>
    </xf>
    <xf numFmtId="0" fontId="9" fillId="7" borderId="10" xfId="0" applyFont="1" applyFill="1" applyBorder="1" applyAlignment="1" applyProtection="1">
      <alignment horizontal="center" vertical="center"/>
      <protection hidden="1"/>
    </xf>
    <xf numFmtId="0" fontId="8" fillId="0" borderId="15"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12" fillId="7" borderId="0" xfId="0" applyFont="1" applyFill="1" applyBorder="1" applyAlignment="1" applyProtection="1">
      <alignment horizontal="right" vertical="center"/>
      <protection hidden="1"/>
    </xf>
    <xf numFmtId="0" fontId="27" fillId="6" borderId="8" xfId="0" applyFont="1" applyFill="1" applyBorder="1" applyAlignment="1" applyProtection="1">
      <alignment horizontal="left" vertical="center" wrapText="1"/>
      <protection hidden="1"/>
    </xf>
    <xf numFmtId="0" fontId="27" fillId="6" borderId="2" xfId="0" applyFont="1" applyFill="1" applyBorder="1" applyAlignment="1" applyProtection="1">
      <alignment horizontal="left" vertical="center"/>
      <protection hidden="1"/>
    </xf>
    <xf numFmtId="14" fontId="24" fillId="0" borderId="8" xfId="0" applyNumberFormat="1" applyFont="1" applyBorder="1" applyAlignment="1" applyProtection="1">
      <alignment horizontal="center" vertical="center"/>
      <protection locked="0"/>
    </xf>
    <xf numFmtId="14" fontId="24" fillId="0" borderId="2" xfId="0" applyNumberFormat="1" applyFont="1" applyBorder="1" applyAlignment="1" applyProtection="1">
      <alignment horizontal="center" vertical="center"/>
      <protection locked="0"/>
    </xf>
    <xf numFmtId="0" fontId="4" fillId="7" borderId="8" xfId="0" applyFont="1" applyFill="1" applyBorder="1" applyAlignment="1" applyProtection="1">
      <alignment horizontal="center" vertical="center"/>
      <protection hidden="1"/>
    </xf>
    <xf numFmtId="0" fontId="4" fillId="7" borderId="2" xfId="0" applyFont="1" applyFill="1" applyBorder="1" applyAlignment="1" applyProtection="1">
      <alignment horizontal="center" vertical="center"/>
      <protection hidden="1"/>
    </xf>
    <xf numFmtId="0" fontId="13" fillId="0" borderId="13" xfId="0" applyFont="1" applyFill="1" applyBorder="1" applyAlignment="1" applyProtection="1">
      <alignment horizontal="left" vertical="center" wrapText="1"/>
      <protection locked="0"/>
    </xf>
    <xf numFmtId="0" fontId="13" fillId="0" borderId="10"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wrapText="1"/>
      <protection locked="0"/>
    </xf>
    <xf numFmtId="0" fontId="13" fillId="0" borderId="14"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wrapText="1"/>
      <protection locked="0"/>
    </xf>
    <xf numFmtId="0" fontId="13" fillId="0" borderId="6" xfId="0" applyFont="1" applyFill="1" applyBorder="1" applyAlignment="1" applyProtection="1">
      <alignment horizontal="left" vertical="center" wrapText="1"/>
      <protection locked="0"/>
    </xf>
    <xf numFmtId="0" fontId="4" fillId="7" borderId="13" xfId="0" applyFont="1" applyFill="1" applyBorder="1" applyAlignment="1" applyProtection="1">
      <alignment horizontal="left" vertical="center" wrapText="1"/>
      <protection hidden="1"/>
    </xf>
    <xf numFmtId="0" fontId="4" fillId="7" borderId="11" xfId="0" applyFont="1" applyFill="1" applyBorder="1" applyAlignment="1" applyProtection="1">
      <alignment horizontal="left" vertical="center" wrapText="1"/>
      <protection hidden="1"/>
    </xf>
    <xf numFmtId="0" fontId="4" fillId="7" borderId="15" xfId="0" applyFont="1" applyFill="1" applyBorder="1" applyAlignment="1" applyProtection="1">
      <alignment horizontal="left" vertical="center" wrapText="1"/>
      <protection hidden="1"/>
    </xf>
    <xf numFmtId="0" fontId="4" fillId="7" borderId="7" xfId="0" applyFont="1" applyFill="1" applyBorder="1" applyAlignment="1" applyProtection="1">
      <alignment horizontal="left" vertical="center" wrapText="1"/>
      <protection hidden="1"/>
    </xf>
    <xf numFmtId="0" fontId="4" fillId="7" borderId="14" xfId="0" applyFont="1" applyFill="1" applyBorder="1" applyAlignment="1" applyProtection="1">
      <alignment horizontal="left" vertical="center" wrapText="1"/>
      <protection hidden="1"/>
    </xf>
    <xf numFmtId="0" fontId="4" fillId="7" borderId="6" xfId="0" applyFont="1" applyFill="1" applyBorder="1" applyAlignment="1" applyProtection="1">
      <alignment horizontal="left" vertical="center" wrapText="1"/>
      <protection hidden="1"/>
    </xf>
    <xf numFmtId="0" fontId="12" fillId="7" borderId="13" xfId="0" applyFont="1" applyFill="1" applyBorder="1" applyAlignment="1" applyProtection="1">
      <alignment horizontal="center" vertical="center"/>
      <protection hidden="1"/>
    </xf>
    <xf numFmtId="0" fontId="12" fillId="7" borderId="10" xfId="0" applyFont="1" applyFill="1" applyBorder="1" applyAlignment="1" applyProtection="1">
      <alignment horizontal="center" vertical="center"/>
      <protection hidden="1"/>
    </xf>
    <xf numFmtId="0" fontId="4" fillId="0" borderId="10" xfId="0" applyFont="1" applyBorder="1" applyAlignment="1" applyProtection="1">
      <alignment horizontal="center" vertical="center"/>
      <protection locked="0"/>
    </xf>
    <xf numFmtId="0" fontId="8" fillId="0" borderId="44" xfId="0" applyFont="1" applyBorder="1" applyAlignment="1" applyProtection="1">
      <alignment horizontal="center" vertical="center"/>
      <protection locked="0"/>
    </xf>
    <xf numFmtId="0" fontId="8" fillId="0" borderId="45" xfId="0" applyFont="1" applyBorder="1" applyAlignment="1" applyProtection="1">
      <alignment horizontal="center" vertical="center"/>
      <protection locked="0"/>
    </xf>
    <xf numFmtId="0" fontId="0" fillId="0" borderId="14" xfId="0" applyFont="1" applyFill="1" applyBorder="1" applyAlignment="1" applyProtection="1">
      <alignment horizontal="left" vertical="center"/>
      <protection locked="0"/>
    </xf>
    <xf numFmtId="0" fontId="0" fillId="0" borderId="12" xfId="0" applyFont="1" applyFill="1" applyBorder="1" applyAlignment="1" applyProtection="1">
      <alignment horizontal="left" vertical="center"/>
      <protection locked="0"/>
    </xf>
    <xf numFmtId="0" fontId="0" fillId="0" borderId="6" xfId="0" applyFont="1" applyFill="1" applyBorder="1" applyAlignment="1" applyProtection="1">
      <alignment horizontal="left" vertical="center"/>
      <protection locked="0"/>
    </xf>
    <xf numFmtId="0" fontId="0" fillId="0" borderId="13"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2" fontId="28" fillId="6" borderId="16" xfId="0" applyNumberFormat="1" applyFont="1" applyFill="1" applyBorder="1" applyAlignment="1" applyProtection="1">
      <alignment horizontal="center" vertical="center"/>
      <protection hidden="1"/>
    </xf>
    <xf numFmtId="2" fontId="28" fillId="6" borderId="17" xfId="0" applyNumberFormat="1" applyFont="1" applyFill="1" applyBorder="1" applyAlignment="1" applyProtection="1">
      <alignment horizontal="center" vertical="center"/>
      <protection hidden="1"/>
    </xf>
    <xf numFmtId="2" fontId="28" fillId="6" borderId="43" xfId="0" applyNumberFormat="1" applyFont="1" applyFill="1" applyBorder="1" applyAlignment="1" applyProtection="1">
      <alignment horizontal="center" vertical="center"/>
      <protection hidden="1"/>
    </xf>
    <xf numFmtId="0" fontId="13" fillId="7" borderId="13" xfId="0" applyFont="1" applyFill="1" applyBorder="1" applyAlignment="1" applyProtection="1">
      <alignment horizontal="center" vertical="center"/>
      <protection hidden="1"/>
    </xf>
    <xf numFmtId="0" fontId="13" fillId="7" borderId="10" xfId="0" applyFont="1" applyFill="1" applyBorder="1" applyAlignment="1" applyProtection="1">
      <alignment horizontal="center" vertical="center"/>
      <protection hidden="1"/>
    </xf>
    <xf numFmtId="0" fontId="12" fillId="7" borderId="37" xfId="0" applyFont="1" applyFill="1" applyBorder="1" applyAlignment="1" applyProtection="1">
      <alignment horizontal="center" vertical="center"/>
      <protection hidden="1"/>
    </xf>
    <xf numFmtId="0" fontId="16" fillId="7" borderId="0" xfId="0" applyFont="1" applyFill="1" applyBorder="1" applyAlignment="1" applyProtection="1">
      <alignment horizontal="right" vertical="center"/>
      <protection hidden="1"/>
    </xf>
    <xf numFmtId="0" fontId="0" fillId="0" borderId="37"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8" fillId="0" borderId="35" xfId="0" applyFont="1" applyBorder="1" applyAlignment="1" applyProtection="1">
      <alignment horizontal="center" vertical="center"/>
      <protection locked="0"/>
    </xf>
    <xf numFmtId="0" fontId="8" fillId="0" borderId="37" xfId="0" applyFont="1" applyBorder="1" applyAlignment="1" applyProtection="1">
      <alignment horizontal="center" vertical="center"/>
      <protection locked="0"/>
    </xf>
    <xf numFmtId="0" fontId="0" fillId="0" borderId="15" xfId="0" applyBorder="1" applyAlignment="1">
      <alignment horizontal="left" vertical="center" wrapText="1"/>
    </xf>
    <xf numFmtId="0" fontId="0" fillId="0" borderId="0" xfId="0"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12" xfId="0" applyBorder="1" applyAlignment="1">
      <alignment horizontal="left" vertical="center" wrapText="1"/>
    </xf>
    <xf numFmtId="0" fontId="0" fillId="0" borderId="6" xfId="0" applyBorder="1" applyAlignment="1">
      <alignment horizontal="left" vertical="center" wrapText="1"/>
    </xf>
    <xf numFmtId="0" fontId="0" fillId="0" borderId="1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0" fillId="7" borderId="38" xfId="0" applyFont="1" applyFill="1" applyBorder="1" applyAlignment="1" applyProtection="1">
      <alignment horizontal="left" vertical="center" wrapText="1"/>
      <protection hidden="1"/>
    </xf>
    <xf numFmtId="0" fontId="0" fillId="7" borderId="39" xfId="0" applyFont="1" applyFill="1" applyBorder="1" applyAlignment="1" applyProtection="1">
      <alignment horizontal="left" vertical="center" wrapText="1"/>
      <protection hidden="1"/>
    </xf>
    <xf numFmtId="0" fontId="0" fillId="7" borderId="35" xfId="0" applyFont="1" applyFill="1" applyBorder="1" applyAlignment="1" applyProtection="1">
      <alignment horizontal="left" vertical="center" wrapText="1"/>
      <protection hidden="1"/>
    </xf>
    <xf numFmtId="0" fontId="0" fillId="7" borderId="36" xfId="0" applyFont="1" applyFill="1" applyBorder="1" applyAlignment="1" applyProtection="1">
      <alignment horizontal="left" vertical="center" wrapText="1"/>
      <protection hidden="1"/>
    </xf>
    <xf numFmtId="0" fontId="8" fillId="7" borderId="38" xfId="0" applyFont="1" applyFill="1" applyBorder="1" applyAlignment="1" applyProtection="1">
      <alignment horizontal="center" vertical="center" wrapText="1"/>
      <protection hidden="1"/>
    </xf>
    <xf numFmtId="0" fontId="8" fillId="7" borderId="40" xfId="0" applyFont="1" applyFill="1" applyBorder="1" applyAlignment="1" applyProtection="1">
      <alignment horizontal="center" vertical="center" wrapText="1"/>
      <protection hidden="1"/>
    </xf>
    <xf numFmtId="0" fontId="8" fillId="7" borderId="35" xfId="0" applyFont="1" applyFill="1" applyBorder="1" applyAlignment="1" applyProtection="1">
      <alignment horizontal="center" vertical="center" wrapText="1"/>
      <protection hidden="1"/>
    </xf>
    <xf numFmtId="0" fontId="8" fillId="7" borderId="37" xfId="0" applyFont="1" applyFill="1" applyBorder="1" applyAlignment="1" applyProtection="1">
      <alignment horizontal="center" vertical="center" wrapText="1"/>
      <protection hidden="1"/>
    </xf>
    <xf numFmtId="0" fontId="13" fillId="0" borderId="38" xfId="0" applyFont="1" applyFill="1" applyBorder="1" applyAlignment="1" applyProtection="1">
      <alignment horizontal="center" vertical="center"/>
      <protection locked="0"/>
    </xf>
    <xf numFmtId="0" fontId="13" fillId="0" borderId="39" xfId="0" applyFont="1" applyFill="1" applyBorder="1" applyAlignment="1" applyProtection="1">
      <alignment horizontal="center" vertical="center"/>
      <protection locked="0"/>
    </xf>
    <xf numFmtId="0" fontId="13" fillId="0" borderId="35" xfId="0"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12" fillId="7" borderId="40" xfId="0" applyFont="1" applyFill="1" applyBorder="1" applyAlignment="1" applyProtection="1">
      <alignment horizontal="center" vertical="center"/>
      <protection hidden="1"/>
    </xf>
    <xf numFmtId="0" fontId="12" fillId="0" borderId="40" xfId="0" applyFont="1" applyFill="1" applyBorder="1" applyAlignment="1" applyProtection="1">
      <alignment horizontal="left" vertical="center" wrapText="1"/>
      <protection locked="0"/>
    </xf>
    <xf numFmtId="0" fontId="12" fillId="0" borderId="39" xfId="0" applyFont="1" applyFill="1" applyBorder="1" applyAlignment="1" applyProtection="1">
      <alignment horizontal="left" vertical="center" wrapText="1"/>
      <protection locked="0"/>
    </xf>
    <xf numFmtId="0" fontId="12" fillId="0" borderId="37" xfId="0" applyFont="1" applyFill="1" applyBorder="1" applyAlignment="1" applyProtection="1">
      <alignment horizontal="left" vertical="center" wrapText="1"/>
      <protection locked="0"/>
    </xf>
    <xf numFmtId="0" fontId="12" fillId="0" borderId="36" xfId="0" applyFont="1" applyFill="1" applyBorder="1" applyAlignment="1" applyProtection="1">
      <alignment horizontal="left" vertical="center" wrapText="1"/>
      <protection locked="0"/>
    </xf>
    <xf numFmtId="0" fontId="13" fillId="0" borderId="41" xfId="0" applyNumberFormat="1" applyFont="1" applyFill="1" applyBorder="1" applyAlignment="1" applyProtection="1">
      <alignment horizontal="center" vertical="center"/>
      <protection locked="0"/>
    </xf>
    <xf numFmtId="0" fontId="13" fillId="0" borderId="42" xfId="0" applyNumberFormat="1" applyFont="1" applyFill="1" applyBorder="1" applyAlignment="1" applyProtection="1">
      <alignment horizontal="center" vertical="center"/>
      <protection locked="0"/>
    </xf>
    <xf numFmtId="0" fontId="8" fillId="7" borderId="40" xfId="0" applyFont="1" applyFill="1" applyBorder="1" applyAlignment="1" applyProtection="1">
      <alignment horizontal="center" vertical="center"/>
      <protection hidden="1"/>
    </xf>
    <xf numFmtId="0" fontId="8" fillId="7" borderId="37" xfId="0" applyFont="1" applyFill="1" applyBorder="1" applyAlignment="1" applyProtection="1">
      <alignment horizontal="center" vertical="center"/>
      <protection hidden="1"/>
    </xf>
    <xf numFmtId="49" fontId="0" fillId="0" borderId="50" xfId="0" applyNumberFormat="1" applyFont="1" applyBorder="1" applyAlignment="1" applyProtection="1">
      <alignment horizontal="center" vertical="center" wrapText="1"/>
      <protection locked="0"/>
    </xf>
    <xf numFmtId="49" fontId="0" fillId="0" borderId="49" xfId="0" applyNumberFormat="1" applyFont="1" applyBorder="1" applyAlignment="1" applyProtection="1">
      <alignment horizontal="center" vertical="center" wrapText="1"/>
      <protection locked="0"/>
    </xf>
    <xf numFmtId="0" fontId="46" fillId="7" borderId="15" xfId="0" applyFont="1" applyFill="1" applyBorder="1" applyAlignment="1" applyProtection="1">
      <alignment horizontal="center" vertical="center"/>
      <protection hidden="1"/>
    </xf>
    <xf numFmtId="0" fontId="46" fillId="7" borderId="0" xfId="0" applyFont="1" applyFill="1" applyBorder="1" applyAlignment="1" applyProtection="1">
      <alignment horizontal="center" vertical="center"/>
      <protection hidden="1"/>
    </xf>
    <xf numFmtId="0" fontId="16" fillId="7" borderId="15" xfId="0" applyFont="1" applyFill="1" applyBorder="1" applyAlignment="1" applyProtection="1">
      <alignment horizontal="right" vertical="center"/>
      <protection hidden="1"/>
    </xf>
    <xf numFmtId="0" fontId="9" fillId="7" borderId="10" xfId="0" applyFont="1" applyFill="1" applyBorder="1" applyAlignment="1" applyProtection="1">
      <alignment horizontal="left" vertical="center"/>
      <protection hidden="1"/>
    </xf>
    <xf numFmtId="0" fontId="12" fillId="7" borderId="0" xfId="0" applyFont="1" applyFill="1" applyBorder="1" applyAlignment="1" applyProtection="1">
      <alignment horizontal="center" vertical="center"/>
      <protection hidden="1"/>
    </xf>
    <xf numFmtId="0" fontId="14" fillId="7" borderId="38" xfId="0" applyFont="1" applyFill="1" applyBorder="1" applyAlignment="1" applyProtection="1">
      <alignment horizontal="center" vertical="center" wrapText="1"/>
      <protection hidden="1"/>
    </xf>
    <xf numFmtId="0" fontId="14" fillId="7" borderId="39" xfId="0" applyFont="1" applyFill="1" applyBorder="1" applyAlignment="1" applyProtection="1">
      <alignment horizontal="center" vertical="center" wrapText="1"/>
      <protection hidden="1"/>
    </xf>
    <xf numFmtId="0" fontId="14" fillId="7" borderId="15" xfId="0" applyFont="1" applyFill="1" applyBorder="1" applyAlignment="1" applyProtection="1">
      <alignment horizontal="center" vertical="center" wrapText="1"/>
      <protection hidden="1"/>
    </xf>
    <xf numFmtId="0" fontId="14" fillId="7" borderId="7" xfId="0" applyFont="1" applyFill="1" applyBorder="1" applyAlignment="1" applyProtection="1">
      <alignment horizontal="center" vertical="center" wrapText="1"/>
      <protection hidden="1"/>
    </xf>
    <xf numFmtId="0" fontId="14" fillId="7" borderId="14" xfId="0" applyFont="1" applyFill="1" applyBorder="1" applyAlignment="1" applyProtection="1">
      <alignment horizontal="center" vertical="center" wrapText="1"/>
      <protection hidden="1"/>
    </xf>
    <xf numFmtId="0" fontId="14" fillId="7" borderId="6" xfId="0" applyFont="1" applyFill="1" applyBorder="1" applyAlignment="1" applyProtection="1">
      <alignment horizontal="center" vertical="center" wrapText="1"/>
      <protection hidden="1"/>
    </xf>
    <xf numFmtId="0" fontId="0" fillId="0" borderId="14" xfId="0" applyFill="1" applyBorder="1" applyAlignment="1" applyProtection="1">
      <alignment horizontal="left" vertical="center" wrapText="1"/>
      <protection locked="0"/>
    </xf>
    <xf numFmtId="0" fontId="0" fillId="0" borderId="12" xfId="0" applyFill="1" applyBorder="1" applyAlignment="1" applyProtection="1">
      <alignment horizontal="left" vertical="center" wrapText="1"/>
      <protection locked="0"/>
    </xf>
    <xf numFmtId="0" fontId="0" fillId="0" borderId="6" xfId="0" applyFill="1" applyBorder="1" applyAlignment="1" applyProtection="1">
      <alignment horizontal="left" vertical="center" wrapText="1"/>
      <protection locked="0"/>
    </xf>
    <xf numFmtId="0" fontId="12" fillId="7" borderId="12" xfId="0" applyFont="1" applyFill="1" applyBorder="1" applyAlignment="1" applyProtection="1">
      <alignment horizontal="center" vertical="center"/>
      <protection hidden="1"/>
    </xf>
    <xf numFmtId="0" fontId="12" fillId="7" borderId="6" xfId="0" applyFont="1" applyFill="1" applyBorder="1" applyAlignment="1" applyProtection="1">
      <alignment horizontal="center" vertical="center"/>
      <protection hidden="1"/>
    </xf>
    <xf numFmtId="0" fontId="33" fillId="7" borderId="10" xfId="0" applyFont="1" applyFill="1" applyBorder="1" applyAlignment="1" applyProtection="1">
      <alignment horizontal="center" vertical="center" wrapText="1"/>
      <protection hidden="1"/>
    </xf>
    <xf numFmtId="0" fontId="33" fillId="7" borderId="11" xfId="0" applyFont="1" applyFill="1" applyBorder="1" applyAlignment="1" applyProtection="1">
      <alignment horizontal="center" vertical="center" wrapText="1"/>
      <protection hidden="1"/>
    </xf>
    <xf numFmtId="0" fontId="33" fillId="7" borderId="12" xfId="0" applyFont="1" applyFill="1" applyBorder="1" applyAlignment="1" applyProtection="1">
      <alignment horizontal="center" vertical="center" wrapText="1"/>
      <protection hidden="1"/>
    </xf>
    <xf numFmtId="0" fontId="33" fillId="7" borderId="6" xfId="0" applyFont="1" applyFill="1" applyBorder="1" applyAlignment="1" applyProtection="1">
      <alignment horizontal="center" vertical="center" wrapText="1"/>
      <protection hidden="1"/>
    </xf>
    <xf numFmtId="0" fontId="8" fillId="0" borderId="14"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12" fillId="7" borderId="15" xfId="0" applyFont="1" applyFill="1" applyBorder="1" applyAlignment="1" applyProtection="1">
      <alignment horizontal="right" vertical="center"/>
      <protection hidden="1"/>
    </xf>
    <xf numFmtId="0" fontId="8" fillId="0" borderId="38" xfId="0" applyFont="1" applyBorder="1" applyAlignment="1" applyProtection="1">
      <alignment horizontal="center" vertical="center" wrapText="1"/>
      <protection locked="0"/>
    </xf>
    <xf numFmtId="0" fontId="8" fillId="0" borderId="40" xfId="0" applyFont="1" applyBorder="1" applyAlignment="1" applyProtection="1">
      <alignment horizontal="center" vertical="center" wrapText="1"/>
      <protection locked="0"/>
    </xf>
    <xf numFmtId="0" fontId="8" fillId="0" borderId="35"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0" fontId="58" fillId="7" borderId="22" xfId="0" applyFont="1" applyFill="1" applyBorder="1" applyAlignment="1" applyProtection="1">
      <alignment horizontal="left" vertical="center"/>
      <protection hidden="1"/>
    </xf>
    <xf numFmtId="0" fontId="58" fillId="7" borderId="19" xfId="0" applyFont="1" applyFill="1" applyBorder="1" applyAlignment="1" applyProtection="1">
      <alignment horizontal="left" vertical="center"/>
      <protection hidden="1"/>
    </xf>
    <xf numFmtId="0" fontId="0" fillId="7" borderId="20" xfId="0" applyFill="1" applyBorder="1" applyAlignment="1" applyProtection="1">
      <alignment horizontal="left" vertical="center" wrapText="1"/>
      <protection hidden="1"/>
    </xf>
    <xf numFmtId="0" fontId="0" fillId="7" borderId="24" xfId="0" applyFill="1" applyBorder="1" applyAlignment="1" applyProtection="1">
      <alignment horizontal="left" vertical="center"/>
      <protection hidden="1"/>
    </xf>
    <xf numFmtId="0" fontId="0" fillId="7" borderId="21" xfId="0" applyFill="1" applyBorder="1" applyAlignment="1" applyProtection="1">
      <alignment horizontal="left" vertical="center"/>
      <protection hidden="1"/>
    </xf>
    <xf numFmtId="0" fontId="0" fillId="7" borderId="57" xfId="0" applyFill="1" applyBorder="1" applyAlignment="1" applyProtection="1">
      <alignment horizontal="left" vertical="center"/>
      <protection hidden="1"/>
    </xf>
    <xf numFmtId="0" fontId="0" fillId="7" borderId="0" xfId="0" applyFill="1" applyBorder="1" applyAlignment="1" applyProtection="1">
      <alignment horizontal="left" vertical="center"/>
      <protection hidden="1"/>
    </xf>
    <xf numFmtId="0" fontId="0" fillId="7" borderId="58" xfId="0" applyFill="1" applyBorder="1" applyAlignment="1" applyProtection="1">
      <alignment horizontal="left" vertical="center"/>
      <protection hidden="1"/>
    </xf>
    <xf numFmtId="0" fontId="9" fillId="7" borderId="11" xfId="0" applyFont="1" applyFill="1" applyBorder="1" applyAlignment="1" applyProtection="1">
      <alignment horizontal="left" vertical="center"/>
      <protection hidden="1"/>
    </xf>
    <xf numFmtId="49" fontId="0" fillId="0" borderId="12" xfId="0" applyNumberFormat="1" applyFont="1" applyBorder="1" applyAlignment="1" applyProtection="1">
      <alignment horizontal="center" vertical="center"/>
      <protection locked="0"/>
    </xf>
    <xf numFmtId="49" fontId="0" fillId="0" borderId="6" xfId="0" applyNumberFormat="1" applyFont="1" applyBorder="1" applyAlignment="1" applyProtection="1">
      <alignment horizontal="center" vertical="center"/>
      <protection locked="0"/>
    </xf>
    <xf numFmtId="0" fontId="4" fillId="7" borderId="8" xfId="0" applyFont="1" applyFill="1" applyBorder="1" applyAlignment="1" applyProtection="1">
      <alignment vertical="center"/>
      <protection hidden="1"/>
    </xf>
    <xf numFmtId="0" fontId="0" fillId="7" borderId="2" xfId="0" applyFill="1" applyBorder="1" applyAlignment="1">
      <alignment vertical="center"/>
    </xf>
    <xf numFmtId="0" fontId="0" fillId="0" borderId="13"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2" fillId="7" borderId="12" xfId="0" applyFont="1" applyFill="1" applyBorder="1" applyAlignment="1" applyProtection="1">
      <alignment horizontal="center" vertical="center" wrapText="1"/>
      <protection hidden="1"/>
    </xf>
    <xf numFmtId="0" fontId="12" fillId="7" borderId="6" xfId="0" applyFont="1" applyFill="1" applyBorder="1" applyAlignment="1" applyProtection="1">
      <alignment horizontal="center" vertical="center" wrapText="1"/>
      <protection hidden="1"/>
    </xf>
    <xf numFmtId="0" fontId="0" fillId="7" borderId="3" xfId="0" applyFont="1" applyFill="1" applyBorder="1" applyAlignment="1" applyProtection="1">
      <alignment horizontal="left" vertical="center" wrapText="1"/>
      <protection hidden="1"/>
    </xf>
    <xf numFmtId="0" fontId="0" fillId="7" borderId="2" xfId="0" applyFont="1" applyFill="1" applyBorder="1" applyAlignment="1" applyProtection="1">
      <alignment horizontal="left" vertical="center" wrapText="1"/>
      <protection hidden="1"/>
    </xf>
    <xf numFmtId="0" fontId="8" fillId="7" borderId="8" xfId="0" applyFont="1" applyFill="1" applyBorder="1" applyAlignment="1" applyProtection="1">
      <alignment horizontal="center" vertical="center" wrapText="1"/>
      <protection hidden="1"/>
    </xf>
    <xf numFmtId="0" fontId="8" fillId="7" borderId="2" xfId="0" applyFont="1" applyFill="1" applyBorder="1" applyAlignment="1" applyProtection="1">
      <alignment horizontal="center" vertical="center" wrapText="1"/>
      <protection hidden="1"/>
    </xf>
    <xf numFmtId="0" fontId="0" fillId="0" borderId="26" xfId="0" applyFont="1" applyFill="1" applyBorder="1" applyAlignment="1" applyProtection="1">
      <alignment horizontal="left" vertical="center"/>
      <protection locked="0"/>
    </xf>
    <xf numFmtId="0" fontId="0" fillId="0" borderId="28" xfId="0" applyFont="1" applyFill="1" applyBorder="1" applyAlignment="1" applyProtection="1">
      <alignment horizontal="left" vertical="center"/>
      <protection locked="0"/>
    </xf>
    <xf numFmtId="164" fontId="8" fillId="0" borderId="8" xfId="0" applyNumberFormat="1" applyFont="1" applyFill="1" applyBorder="1" applyAlignment="1" applyProtection="1">
      <alignment horizontal="right" vertical="center" wrapText="1" indent="1"/>
      <protection locked="0"/>
    </xf>
    <xf numFmtId="0" fontId="8" fillId="0" borderId="2" xfId="0" applyFont="1" applyFill="1" applyBorder="1" applyAlignment="1" applyProtection="1">
      <alignment horizontal="right" vertical="center" wrapText="1" indent="1"/>
      <protection locked="0"/>
    </xf>
    <xf numFmtId="0" fontId="0" fillId="0" borderId="29" xfId="0" applyFont="1" applyFill="1" applyBorder="1" applyAlignment="1" applyProtection="1">
      <alignment horizontal="left" vertical="center" wrapText="1"/>
      <protection locked="0"/>
    </xf>
    <xf numFmtId="0" fontId="0" fillId="0" borderId="30" xfId="0" applyFont="1" applyBorder="1" applyAlignment="1">
      <alignment horizontal="left" vertical="center" wrapText="1"/>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4" borderId="8" xfId="0" applyFont="1" applyFill="1" applyBorder="1" applyAlignment="1" applyProtection="1">
      <alignment horizontal="center"/>
      <protection locked="0"/>
    </xf>
    <xf numFmtId="0" fontId="4" fillId="4" borderId="2" xfId="0" applyFont="1" applyFill="1" applyBorder="1" applyAlignment="1" applyProtection="1">
      <alignment horizontal="center"/>
      <protection locked="0"/>
    </xf>
    <xf numFmtId="0" fontId="0" fillId="0" borderId="30" xfId="0" applyFont="1" applyFill="1" applyBorder="1" applyAlignment="1" applyProtection="1">
      <alignment horizontal="left" vertical="center" wrapText="1"/>
      <protection locked="0"/>
    </xf>
    <xf numFmtId="0" fontId="4" fillId="7" borderId="8" xfId="0" applyFont="1" applyFill="1" applyBorder="1" applyAlignment="1" applyProtection="1">
      <alignment horizontal="center" vertical="center" wrapText="1"/>
      <protection hidden="1"/>
    </xf>
    <xf numFmtId="0" fontId="4" fillId="7" borderId="3" xfId="0" applyFont="1" applyFill="1" applyBorder="1" applyAlignment="1" applyProtection="1">
      <alignment horizontal="center" vertical="center" wrapText="1"/>
      <protection hidden="1"/>
    </xf>
    <xf numFmtId="0" fontId="13" fillId="7" borderId="14" xfId="0" applyFont="1" applyFill="1" applyBorder="1" applyAlignment="1" applyProtection="1">
      <alignment horizontal="center" vertical="center"/>
      <protection hidden="1"/>
    </xf>
    <xf numFmtId="0" fontId="13" fillId="7" borderId="6" xfId="0" applyFont="1" applyFill="1" applyBorder="1" applyAlignment="1" applyProtection="1">
      <alignment horizontal="center" vertical="center"/>
      <protection hidden="1"/>
    </xf>
    <xf numFmtId="0" fontId="4" fillId="7" borderId="2" xfId="0" applyFont="1" applyFill="1" applyBorder="1" applyAlignment="1" applyProtection="1">
      <alignment horizontal="center" vertical="center" wrapText="1"/>
      <protection hidden="1"/>
    </xf>
    <xf numFmtId="0" fontId="0" fillId="0" borderId="8" xfId="0" applyNumberFormat="1" applyFont="1" applyFill="1" applyBorder="1" applyAlignment="1" applyProtection="1">
      <alignment horizontal="left" vertical="center" wrapText="1"/>
      <protection locked="0"/>
    </xf>
    <xf numFmtId="0" fontId="0" fillId="0" borderId="2" xfId="0" applyNumberFormat="1" applyFont="1" applyFill="1" applyBorder="1" applyAlignment="1" applyProtection="1">
      <alignment horizontal="left" vertical="center" wrapText="1"/>
      <protection locked="0"/>
    </xf>
    <xf numFmtId="0" fontId="4" fillId="0" borderId="29"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0" fillId="0" borderId="26"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4" borderId="29" xfId="0" applyFont="1" applyFill="1" applyBorder="1" applyAlignment="1" applyProtection="1">
      <alignment horizontal="left" vertical="center" wrapText="1"/>
      <protection locked="0"/>
    </xf>
    <xf numFmtId="0" fontId="0" fillId="4" borderId="30" xfId="0" applyFont="1" applyFill="1" applyBorder="1" applyAlignment="1" applyProtection="1">
      <alignment horizontal="left" vertical="center" wrapText="1"/>
      <protection locked="0"/>
    </xf>
    <xf numFmtId="0" fontId="0" fillId="7" borderId="8" xfId="0" applyFont="1" applyFill="1" applyBorder="1" applyAlignment="1" applyProtection="1">
      <alignment horizontal="center" vertical="center"/>
      <protection hidden="1"/>
    </xf>
    <xf numFmtId="0" fontId="0" fillId="7" borderId="3" xfId="0" applyFont="1" applyFill="1" applyBorder="1" applyAlignment="1" applyProtection="1">
      <alignment horizontal="center" vertical="center"/>
      <protection hidden="1"/>
    </xf>
    <xf numFmtId="0" fontId="8" fillId="7" borderId="8" xfId="0" applyFont="1" applyFill="1" applyBorder="1" applyAlignment="1" applyProtection="1">
      <alignment horizontal="left" vertical="center"/>
      <protection hidden="1"/>
    </xf>
    <xf numFmtId="0" fontId="8" fillId="7" borderId="3" xfId="0" applyFont="1" applyFill="1" applyBorder="1" applyAlignment="1" applyProtection="1">
      <alignment horizontal="left" vertical="center"/>
      <protection hidden="1"/>
    </xf>
    <xf numFmtId="0" fontId="4" fillId="0" borderId="9" xfId="0" applyFont="1" applyBorder="1" applyAlignment="1" applyProtection="1">
      <alignment horizontal="right" vertical="center" wrapText="1" indent="1"/>
      <protection locked="0"/>
    </xf>
    <xf numFmtId="0" fontId="4" fillId="0" borderId="4" xfId="0" applyFont="1" applyBorder="1" applyAlignment="1" applyProtection="1">
      <alignment horizontal="right" vertical="center" wrapText="1" indent="1"/>
      <protection locked="0"/>
    </xf>
    <xf numFmtId="164" fontId="8" fillId="0" borderId="8" xfId="0" applyNumberFormat="1" applyFont="1" applyFill="1" applyBorder="1" applyAlignment="1" applyProtection="1">
      <alignment horizontal="right" vertical="center" indent="1"/>
      <protection locked="0"/>
    </xf>
    <xf numFmtId="164" fontId="8" fillId="0" borderId="2" xfId="0" applyNumberFormat="1" applyFont="1" applyFill="1" applyBorder="1" applyAlignment="1" applyProtection="1">
      <alignment horizontal="right" vertical="center" indent="1"/>
      <protection locked="0"/>
    </xf>
    <xf numFmtId="164" fontId="2" fillId="0" borderId="16" xfId="0" applyNumberFormat="1" applyFont="1" applyFill="1" applyBorder="1" applyAlignment="1" applyProtection="1">
      <alignment horizontal="left" vertical="center"/>
      <protection locked="0"/>
    </xf>
    <xf numFmtId="164" fontId="2" fillId="0" borderId="17" xfId="0" applyNumberFormat="1" applyFont="1" applyFill="1" applyBorder="1" applyAlignment="1" applyProtection="1">
      <alignment horizontal="left" vertical="center"/>
      <protection locked="0"/>
    </xf>
    <xf numFmtId="0" fontId="21" fillId="6" borderId="3" xfId="0" applyFont="1" applyFill="1" applyBorder="1" applyAlignment="1" applyProtection="1">
      <alignment horizontal="left" vertical="center" wrapText="1"/>
      <protection hidden="1"/>
    </xf>
    <xf numFmtId="0" fontId="21" fillId="6" borderId="8" xfId="0" applyFont="1" applyFill="1" applyBorder="1" applyAlignment="1" applyProtection="1">
      <alignment horizontal="center" vertical="center" wrapText="1"/>
      <protection hidden="1"/>
    </xf>
    <xf numFmtId="0" fontId="21" fillId="6" borderId="2" xfId="0" applyFont="1" applyFill="1" applyBorder="1" applyAlignment="1" applyProtection="1">
      <alignment horizontal="center" vertical="center" wrapText="1"/>
      <protection hidden="1"/>
    </xf>
    <xf numFmtId="0" fontId="8" fillId="7" borderId="8" xfId="0" applyFont="1" applyFill="1" applyBorder="1" applyAlignment="1" applyProtection="1">
      <alignment horizontal="left" vertical="center" wrapText="1"/>
      <protection hidden="1"/>
    </xf>
    <xf numFmtId="0" fontId="8" fillId="7" borderId="2" xfId="0" applyFont="1" applyFill="1" applyBorder="1" applyAlignment="1" applyProtection="1">
      <alignment horizontal="left" vertical="center" wrapText="1"/>
      <protection hidden="1"/>
    </xf>
    <xf numFmtId="0" fontId="53" fillId="6" borderId="8" xfId="0" applyFont="1" applyFill="1" applyBorder="1" applyAlignment="1" applyProtection="1">
      <alignment horizontal="left" vertical="center" wrapText="1"/>
      <protection hidden="1"/>
    </xf>
    <xf numFmtId="0" fontId="53" fillId="6" borderId="3" xfId="0" applyFont="1" applyFill="1" applyBorder="1" applyAlignment="1" applyProtection="1">
      <alignment horizontal="left" vertical="center" wrapText="1"/>
      <protection hidden="1"/>
    </xf>
    <xf numFmtId="0" fontId="53" fillId="6" borderId="10" xfId="0" applyFont="1" applyFill="1" applyBorder="1" applyAlignment="1" applyProtection="1">
      <alignment horizontal="left" vertical="center" wrapText="1"/>
      <protection hidden="1"/>
    </xf>
    <xf numFmtId="0" fontId="53" fillId="6" borderId="2" xfId="0" applyFont="1" applyFill="1" applyBorder="1" applyAlignment="1" applyProtection="1">
      <alignment horizontal="left" vertical="center" wrapText="1"/>
      <protection hidden="1"/>
    </xf>
    <xf numFmtId="0" fontId="7" fillId="7" borderId="9" xfId="0" applyFont="1" applyFill="1" applyBorder="1" applyAlignment="1" applyProtection="1">
      <alignment horizontal="center" vertical="center" wrapText="1"/>
      <protection hidden="1"/>
    </xf>
    <xf numFmtId="0" fontId="7" fillId="7" borderId="4" xfId="0" applyFont="1" applyFill="1" applyBorder="1" applyAlignment="1" applyProtection="1">
      <alignment horizontal="center" vertical="center" wrapText="1"/>
      <protection hidden="1"/>
    </xf>
    <xf numFmtId="0" fontId="8" fillId="7" borderId="9" xfId="0" applyFont="1" applyFill="1" applyBorder="1" applyAlignment="1" applyProtection="1">
      <alignment horizontal="left" vertical="center" wrapText="1"/>
      <protection hidden="1"/>
    </xf>
    <xf numFmtId="0" fontId="8" fillId="7" borderId="4" xfId="0" applyFont="1" applyFill="1" applyBorder="1" applyAlignment="1" applyProtection="1">
      <alignment horizontal="left" vertical="center" wrapText="1"/>
      <protection hidden="1"/>
    </xf>
    <xf numFmtId="0" fontId="48" fillId="7" borderId="13" xfId="0" applyFont="1" applyFill="1" applyBorder="1" applyAlignment="1" applyProtection="1">
      <alignment horizontal="center" vertical="center" wrapText="1"/>
      <protection hidden="1"/>
    </xf>
    <xf numFmtId="0" fontId="48" fillId="7" borderId="11" xfId="0" applyFont="1" applyFill="1" applyBorder="1" applyAlignment="1" applyProtection="1">
      <alignment horizontal="center" vertical="center" wrapText="1"/>
      <protection hidden="1"/>
    </xf>
    <xf numFmtId="0" fontId="48" fillId="7" borderId="14" xfId="0" applyFont="1" applyFill="1" applyBorder="1" applyAlignment="1" applyProtection="1">
      <alignment horizontal="center" vertical="center" wrapText="1"/>
      <protection hidden="1"/>
    </xf>
    <xf numFmtId="0" fontId="48" fillId="7" borderId="6" xfId="0" applyFont="1" applyFill="1" applyBorder="1" applyAlignment="1" applyProtection="1">
      <alignment horizontal="center" vertical="center" wrapText="1"/>
      <protection hidden="1"/>
    </xf>
    <xf numFmtId="0" fontId="8" fillId="0" borderId="13"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44" fillId="7" borderId="9" xfId="0" applyFont="1" applyFill="1" applyBorder="1" applyAlignment="1" applyProtection="1">
      <alignment horizontal="center" vertical="center" wrapText="1"/>
      <protection hidden="1"/>
    </xf>
    <xf numFmtId="0" fontId="44" fillId="7" borderId="4" xfId="0" applyFont="1" applyFill="1" applyBorder="1" applyAlignment="1" applyProtection="1">
      <alignment horizontal="center" vertical="center" wrapText="1"/>
      <protection hidden="1"/>
    </xf>
    <xf numFmtId="164" fontId="8" fillId="7" borderId="8" xfId="0" applyNumberFormat="1" applyFont="1" applyFill="1" applyBorder="1" applyAlignment="1" applyProtection="1">
      <alignment horizontal="right" vertical="center" indent="1"/>
      <protection hidden="1"/>
    </xf>
    <xf numFmtId="164" fontId="8" fillId="7" borderId="2" xfId="0" applyNumberFormat="1" applyFont="1" applyFill="1" applyBorder="1" applyAlignment="1" applyProtection="1">
      <alignment horizontal="right" vertical="center" indent="1"/>
      <protection hidden="1"/>
    </xf>
    <xf numFmtId="0" fontId="27" fillId="6" borderId="9" xfId="0" applyFont="1" applyFill="1" applyBorder="1" applyAlignment="1" applyProtection="1">
      <alignment horizontal="center" vertical="center" wrapText="1"/>
      <protection hidden="1"/>
    </xf>
    <xf numFmtId="0" fontId="27" fillId="6" borderId="4" xfId="0" applyFont="1" applyFill="1" applyBorder="1" applyAlignment="1" applyProtection="1">
      <alignment horizontal="center" vertical="center" wrapText="1"/>
      <protection hidden="1"/>
    </xf>
    <xf numFmtId="0" fontId="8" fillId="7" borderId="13" xfId="0" applyFont="1" applyFill="1" applyBorder="1" applyAlignment="1" applyProtection="1">
      <alignment horizontal="center" vertical="center" wrapText="1"/>
      <protection hidden="1"/>
    </xf>
    <xf numFmtId="0" fontId="8" fillId="7" borderId="10" xfId="0" applyFont="1" applyFill="1" applyBorder="1" applyAlignment="1" applyProtection="1">
      <alignment horizontal="center" vertical="center" wrapText="1"/>
      <protection hidden="1"/>
    </xf>
    <xf numFmtId="0" fontId="8" fillId="7" borderId="11" xfId="0" applyFont="1" applyFill="1" applyBorder="1" applyAlignment="1" applyProtection="1">
      <alignment horizontal="center" vertical="center" wrapText="1"/>
      <protection hidden="1"/>
    </xf>
    <xf numFmtId="0" fontId="8" fillId="7" borderId="14" xfId="0" applyFont="1" applyFill="1" applyBorder="1" applyAlignment="1" applyProtection="1">
      <alignment horizontal="center" vertical="center" wrapText="1"/>
      <protection hidden="1"/>
    </xf>
    <xf numFmtId="0" fontId="8" fillId="7" borderId="12" xfId="0" applyFont="1" applyFill="1" applyBorder="1" applyAlignment="1" applyProtection="1">
      <alignment horizontal="center" vertical="center" wrapText="1"/>
      <protection hidden="1"/>
    </xf>
    <xf numFmtId="0" fontId="8" fillId="7" borderId="6" xfId="0" applyFont="1" applyFill="1" applyBorder="1" applyAlignment="1" applyProtection="1">
      <alignment horizontal="center" vertical="center" wrapText="1"/>
      <protection hidden="1"/>
    </xf>
    <xf numFmtId="0" fontId="0" fillId="0" borderId="8"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13" fillId="7" borderId="9"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164" fontId="8" fillId="0" borderId="9" xfId="0" applyNumberFormat="1" applyFont="1" applyFill="1" applyBorder="1" applyAlignment="1" applyProtection="1">
      <alignment horizontal="right" vertical="center" wrapText="1" indent="1"/>
      <protection locked="0"/>
    </xf>
    <xf numFmtId="164" fontId="8" fillId="0" borderId="4" xfId="0" applyNumberFormat="1" applyFont="1" applyFill="1" applyBorder="1" applyAlignment="1" applyProtection="1">
      <alignment horizontal="right" vertical="center" wrapText="1" indent="1"/>
      <protection locked="0"/>
    </xf>
    <xf numFmtId="0" fontId="8" fillId="7" borderId="9" xfId="0" applyFont="1" applyFill="1" applyBorder="1" applyAlignment="1" applyProtection="1">
      <alignment horizontal="center" vertical="center" wrapText="1"/>
      <protection hidden="1"/>
    </xf>
    <xf numFmtId="0" fontId="8" fillId="7" borderId="4" xfId="0" applyFont="1" applyFill="1" applyBorder="1" applyAlignment="1" applyProtection="1">
      <alignment horizontal="center" vertical="center" wrapText="1"/>
      <protection hidden="1"/>
    </xf>
    <xf numFmtId="0" fontId="8" fillId="7" borderId="8" xfId="0" applyFont="1" applyFill="1" applyBorder="1" applyAlignment="1" applyProtection="1">
      <alignment horizontal="right" vertical="center" wrapText="1"/>
      <protection hidden="1"/>
    </xf>
    <xf numFmtId="0" fontId="8" fillId="7" borderId="3" xfId="0" applyFont="1" applyFill="1" applyBorder="1" applyAlignment="1" applyProtection="1">
      <alignment horizontal="right" vertical="center" wrapText="1"/>
      <protection hidden="1"/>
    </xf>
    <xf numFmtId="0" fontId="8" fillId="7" borderId="2" xfId="0" applyFont="1" applyFill="1" applyBorder="1" applyAlignment="1" applyProtection="1">
      <alignment horizontal="right" vertical="center" wrapText="1"/>
      <protection hidden="1"/>
    </xf>
    <xf numFmtId="2" fontId="49" fillId="6" borderId="8" xfId="0" applyNumberFormat="1" applyFont="1" applyFill="1" applyBorder="1" applyAlignment="1" applyProtection="1">
      <alignment horizontal="center" vertical="center"/>
      <protection hidden="1"/>
    </xf>
    <xf numFmtId="2" fontId="49" fillId="6" borderId="2" xfId="0" applyNumberFormat="1" applyFont="1" applyFill="1" applyBorder="1" applyAlignment="1" applyProtection="1">
      <alignment horizontal="center" vertical="center"/>
      <protection hidden="1"/>
    </xf>
    <xf numFmtId="0" fontId="41" fillId="0" borderId="0" xfId="0" applyFont="1" applyFill="1" applyAlignment="1" applyProtection="1">
      <alignment horizontal="left" vertical="center" wrapText="1"/>
      <protection hidden="1"/>
    </xf>
    <xf numFmtId="0" fontId="40" fillId="7" borderId="15" xfId="0" applyFont="1" applyFill="1" applyBorder="1" applyAlignment="1" applyProtection="1">
      <alignment horizontal="left" vertical="center" wrapText="1"/>
      <protection hidden="1"/>
    </xf>
    <xf numFmtId="0" fontId="40" fillId="7" borderId="0" xfId="0" applyFont="1" applyFill="1" applyBorder="1" applyAlignment="1" applyProtection="1">
      <alignment horizontal="left" vertical="center" wrapText="1"/>
      <protection hidden="1"/>
    </xf>
    <xf numFmtId="0" fontId="40" fillId="7" borderId="7" xfId="0" applyFont="1" applyFill="1" applyBorder="1" applyAlignment="1" applyProtection="1">
      <alignment horizontal="left" vertical="center" wrapText="1"/>
      <protection hidden="1"/>
    </xf>
    <xf numFmtId="0" fontId="0" fillId="0" borderId="29" xfId="0" applyFont="1" applyFill="1" applyBorder="1" applyAlignment="1" applyProtection="1">
      <alignment horizontal="left" vertical="center"/>
      <protection locked="0"/>
    </xf>
    <xf numFmtId="0" fontId="0" fillId="0" borderId="30" xfId="0" applyFont="1" applyFill="1" applyBorder="1" applyAlignment="1" applyProtection="1">
      <alignment horizontal="left" vertical="center"/>
      <protection locked="0"/>
    </xf>
    <xf numFmtId="0" fontId="32" fillId="0" borderId="51" xfId="0" applyFont="1" applyFill="1" applyBorder="1" applyAlignment="1" applyProtection="1">
      <alignment horizontal="left" vertical="center"/>
      <protection locked="0"/>
    </xf>
    <xf numFmtId="0" fontId="32" fillId="0" borderId="50" xfId="0" applyFont="1" applyFill="1" applyBorder="1" applyAlignment="1" applyProtection="1">
      <alignment horizontal="left" vertical="center"/>
      <protection locked="0"/>
    </xf>
    <xf numFmtId="0" fontId="32" fillId="0" borderId="49" xfId="0" applyFont="1" applyFill="1" applyBorder="1" applyAlignment="1" applyProtection="1">
      <alignment horizontal="left" vertical="center"/>
      <protection locked="0"/>
    </xf>
    <xf numFmtId="0" fontId="32" fillId="0" borderId="15" xfId="0" applyFont="1" applyFill="1" applyBorder="1" applyAlignment="1" applyProtection="1">
      <alignment horizontal="left" vertical="center"/>
      <protection locked="0"/>
    </xf>
    <xf numFmtId="0" fontId="32" fillId="0" borderId="0" xfId="0" applyFont="1" applyFill="1" applyBorder="1" applyAlignment="1" applyProtection="1">
      <alignment horizontal="left" vertical="center"/>
      <protection locked="0"/>
    </xf>
    <xf numFmtId="0" fontId="32" fillId="0" borderId="7" xfId="0" applyFont="1" applyFill="1" applyBorder="1" applyAlignment="1" applyProtection="1">
      <alignment horizontal="left" vertical="center"/>
      <protection locked="0"/>
    </xf>
    <xf numFmtId="0" fontId="0" fillId="0" borderId="31" xfId="0" applyFont="1" applyFill="1" applyBorder="1" applyAlignment="1" applyProtection="1">
      <alignment horizontal="left" vertical="center"/>
      <protection locked="0"/>
    </xf>
    <xf numFmtId="0" fontId="0" fillId="0" borderId="32" xfId="0" applyFont="1" applyFill="1" applyBorder="1" applyAlignment="1" applyProtection="1">
      <alignment horizontal="left" vertical="center"/>
      <protection locked="0"/>
    </xf>
    <xf numFmtId="0" fontId="8" fillId="7" borderId="8" xfId="0" applyFont="1" applyFill="1" applyBorder="1" applyAlignment="1" applyProtection="1">
      <alignment horizontal="center" vertical="center"/>
      <protection hidden="1"/>
    </xf>
    <xf numFmtId="0" fontId="8" fillId="7" borderId="2" xfId="0" applyFont="1" applyFill="1" applyBorder="1" applyAlignment="1" applyProtection="1">
      <alignment horizontal="center" vertical="center"/>
      <protection hidden="1"/>
    </xf>
    <xf numFmtId="164" fontId="4" fillId="7" borderId="8" xfId="0" applyNumberFormat="1" applyFont="1" applyFill="1" applyBorder="1" applyAlignment="1" applyProtection="1">
      <alignment horizontal="right" vertical="center" indent="1"/>
      <protection hidden="1"/>
    </xf>
    <xf numFmtId="164" fontId="4" fillId="7" borderId="2" xfId="0" applyNumberFormat="1" applyFont="1" applyFill="1" applyBorder="1" applyAlignment="1" applyProtection="1">
      <alignment horizontal="right" vertical="center" indent="1"/>
      <protection hidden="1"/>
    </xf>
    <xf numFmtId="0" fontId="0" fillId="0" borderId="3" xfId="0" applyNumberFormat="1" applyFont="1" applyFill="1" applyBorder="1" applyAlignment="1" applyProtection="1">
      <alignment horizontal="left" vertical="center" wrapText="1"/>
      <protection locked="0"/>
    </xf>
    <xf numFmtId="0" fontId="21" fillId="6" borderId="13" xfId="0" applyFont="1" applyFill="1" applyBorder="1" applyAlignment="1" applyProtection="1">
      <alignment horizontal="center" vertical="center" wrapText="1"/>
      <protection hidden="1"/>
    </xf>
    <xf numFmtId="0" fontId="21" fillId="6" borderId="11" xfId="0" applyFont="1" applyFill="1" applyBorder="1" applyAlignment="1" applyProtection="1">
      <alignment horizontal="center" vertical="center" wrapText="1"/>
      <protection hidden="1"/>
    </xf>
    <xf numFmtId="0" fontId="50" fillId="7" borderId="8" xfId="0" applyFont="1" applyFill="1" applyBorder="1" applyAlignment="1" applyProtection="1">
      <alignment horizontal="left" vertical="center" wrapText="1"/>
      <protection hidden="1"/>
    </xf>
    <xf numFmtId="0" fontId="50" fillId="7" borderId="2" xfId="0" applyFont="1" applyFill="1" applyBorder="1" applyAlignment="1" applyProtection="1">
      <alignment horizontal="left" vertical="center" wrapText="1"/>
      <protection hidden="1"/>
    </xf>
    <xf numFmtId="0" fontId="0" fillId="0" borderId="13" xfId="0" applyNumberFormat="1" applyFont="1" applyBorder="1" applyAlignment="1" applyProtection="1">
      <alignment horizontal="left" vertical="center" wrapText="1"/>
      <protection locked="0"/>
    </xf>
    <xf numFmtId="0" fontId="0" fillId="0" borderId="10" xfId="0" applyNumberFormat="1" applyFont="1" applyBorder="1" applyAlignment="1" applyProtection="1">
      <alignment horizontal="left" vertical="center" wrapText="1"/>
      <protection locked="0"/>
    </xf>
    <xf numFmtId="0" fontId="0" fillId="0" borderId="11" xfId="0" applyNumberFormat="1" applyFont="1" applyBorder="1" applyAlignment="1" applyProtection="1">
      <alignment horizontal="left" vertical="center" wrapText="1"/>
      <protection locked="0"/>
    </xf>
    <xf numFmtId="0" fontId="0" fillId="0" borderId="14" xfId="0" applyNumberFormat="1" applyFont="1" applyBorder="1" applyAlignment="1" applyProtection="1">
      <alignment horizontal="left" vertical="center" wrapText="1"/>
      <protection locked="0"/>
    </xf>
    <xf numFmtId="0" fontId="0" fillId="0" borderId="12" xfId="0" applyNumberFormat="1" applyFont="1" applyBorder="1" applyAlignment="1" applyProtection="1">
      <alignment horizontal="left" vertical="center" wrapText="1"/>
      <protection locked="0"/>
    </xf>
    <xf numFmtId="0" fontId="0" fillId="0" borderId="6" xfId="0" applyNumberFormat="1" applyFont="1" applyBorder="1" applyAlignment="1" applyProtection="1">
      <alignment horizontal="left" vertical="center" wrapText="1"/>
      <protection locked="0"/>
    </xf>
    <xf numFmtId="0" fontId="0" fillId="0" borderId="9" xfId="0" applyNumberFormat="1" applyFont="1" applyBorder="1" applyAlignment="1" applyProtection="1">
      <alignment horizontal="right" vertical="center" wrapText="1" indent="1"/>
      <protection locked="0"/>
    </xf>
    <xf numFmtId="0" fontId="0" fillId="0" borderId="4" xfId="0" applyNumberFormat="1" applyFont="1" applyBorder="1" applyAlignment="1" applyProtection="1">
      <alignment horizontal="right" vertical="center" wrapText="1" indent="1"/>
      <protection locked="0"/>
    </xf>
    <xf numFmtId="0" fontId="8" fillId="7" borderId="14" xfId="0" applyFont="1" applyFill="1" applyBorder="1" applyAlignment="1" applyProtection="1">
      <alignment horizontal="center" vertical="center"/>
      <protection hidden="1"/>
    </xf>
    <xf numFmtId="0" fontId="8" fillId="7" borderId="6" xfId="0" applyFont="1" applyFill="1" applyBorder="1" applyAlignment="1" applyProtection="1">
      <alignment horizontal="center" vertical="center"/>
      <protection hidden="1"/>
    </xf>
    <xf numFmtId="0" fontId="13" fillId="7" borderId="12" xfId="0" applyFont="1" applyFill="1" applyBorder="1" applyAlignment="1" applyProtection="1">
      <alignment horizontal="left" vertical="center" wrapText="1"/>
      <protection hidden="1"/>
    </xf>
    <xf numFmtId="0" fontId="13" fillId="7" borderId="6" xfId="0" applyFont="1" applyFill="1" applyBorder="1" applyAlignment="1" applyProtection="1">
      <alignment horizontal="left" vertical="center" wrapText="1"/>
      <protection hidden="1"/>
    </xf>
    <xf numFmtId="0" fontId="8" fillId="7" borderId="10" xfId="0" applyFont="1" applyFill="1" applyBorder="1" applyAlignment="1" applyProtection="1">
      <alignment horizontal="left" vertical="center"/>
      <protection hidden="1"/>
    </xf>
    <xf numFmtId="0" fontId="8" fillId="7" borderId="11" xfId="0" applyFont="1" applyFill="1" applyBorder="1" applyAlignment="1" applyProtection="1">
      <alignment horizontal="left" vertical="center"/>
      <protection hidden="1"/>
    </xf>
    <xf numFmtId="164" fontId="8" fillId="7" borderId="8" xfId="0" applyNumberFormat="1" applyFont="1" applyFill="1" applyBorder="1" applyAlignment="1" applyProtection="1">
      <alignment horizontal="left" vertical="center" wrapText="1"/>
      <protection hidden="1"/>
    </xf>
    <xf numFmtId="164" fontId="8" fillId="7" borderId="3" xfId="0" applyNumberFormat="1" applyFont="1" applyFill="1" applyBorder="1" applyAlignment="1" applyProtection="1">
      <alignment horizontal="left" vertical="center" wrapText="1"/>
      <protection hidden="1"/>
    </xf>
    <xf numFmtId="164" fontId="8" fillId="7" borderId="2" xfId="0" applyNumberFormat="1" applyFont="1" applyFill="1" applyBorder="1" applyAlignment="1" applyProtection="1">
      <alignment horizontal="left" vertical="center" wrapText="1"/>
      <protection hidden="1"/>
    </xf>
    <xf numFmtId="0" fontId="21" fillId="6" borderId="9" xfId="0" applyFont="1" applyFill="1" applyBorder="1" applyAlignment="1" applyProtection="1">
      <alignment horizontal="center" vertical="center" wrapText="1"/>
      <protection hidden="1"/>
    </xf>
    <xf numFmtId="0" fontId="21" fillId="6" borderId="5" xfId="0" applyFont="1" applyFill="1" applyBorder="1" applyAlignment="1" applyProtection="1">
      <alignment horizontal="center" vertical="center" wrapText="1"/>
      <protection hidden="1"/>
    </xf>
    <xf numFmtId="0" fontId="21" fillId="6" borderId="4" xfId="0" applyFont="1" applyFill="1" applyBorder="1" applyAlignment="1" applyProtection="1">
      <alignment horizontal="center" vertical="center" wrapText="1"/>
      <protection hidden="1"/>
    </xf>
    <xf numFmtId="0" fontId="8" fillId="7" borderId="12" xfId="0" applyFont="1" applyFill="1" applyBorder="1" applyAlignment="1" applyProtection="1">
      <alignment horizontal="center" vertical="center"/>
      <protection hidden="1"/>
    </xf>
    <xf numFmtId="0" fontId="8" fillId="7" borderId="13" xfId="0" applyFont="1" applyFill="1" applyBorder="1" applyAlignment="1" applyProtection="1">
      <alignment horizontal="left" vertical="center"/>
      <protection hidden="1"/>
    </xf>
    <xf numFmtId="164" fontId="8" fillId="7" borderId="8" xfId="0" applyNumberFormat="1" applyFont="1" applyFill="1" applyBorder="1" applyAlignment="1" applyProtection="1">
      <alignment horizontal="center" vertical="center" wrapText="1"/>
      <protection hidden="1"/>
    </xf>
    <xf numFmtId="164" fontId="8" fillId="7" borderId="3" xfId="0" applyNumberFormat="1" applyFont="1" applyFill="1" applyBorder="1" applyAlignment="1" applyProtection="1">
      <alignment horizontal="center" vertical="center" wrapText="1"/>
      <protection hidden="1"/>
    </xf>
    <xf numFmtId="164" fontId="8" fillId="7" borderId="2" xfId="0" applyNumberFormat="1" applyFont="1" applyFill="1" applyBorder="1" applyAlignment="1" applyProtection="1">
      <alignment horizontal="center" vertical="center" wrapText="1"/>
      <protection hidden="1"/>
    </xf>
    <xf numFmtId="0" fontId="40" fillId="7" borderId="1" xfId="0" applyFont="1" applyFill="1" applyBorder="1" applyAlignment="1" applyProtection="1">
      <alignment horizontal="left" vertical="center" wrapText="1"/>
      <protection hidden="1"/>
    </xf>
    <xf numFmtId="0" fontId="40" fillId="7" borderId="1" xfId="0" applyFont="1" applyFill="1" applyBorder="1" applyAlignment="1" applyProtection="1">
      <alignment horizontal="left" vertical="center"/>
      <protection hidden="1"/>
    </xf>
    <xf numFmtId="0" fontId="40" fillId="7" borderId="8" xfId="0" applyFont="1" applyFill="1" applyBorder="1" applyAlignment="1" applyProtection="1">
      <alignment horizontal="left" vertical="center" wrapText="1"/>
      <protection hidden="1"/>
    </xf>
    <xf numFmtId="0" fontId="40" fillId="7" borderId="2" xfId="0" applyFont="1" applyFill="1" applyBorder="1" applyAlignment="1" applyProtection="1">
      <alignment horizontal="left" vertical="center" wrapText="1"/>
      <protection hidden="1"/>
    </xf>
    <xf numFmtId="164" fontId="8" fillId="0" borderId="13" xfId="0" applyNumberFormat="1" applyFont="1" applyFill="1" applyBorder="1" applyAlignment="1" applyProtection="1">
      <alignment horizontal="right" vertical="center" indent="1"/>
      <protection locked="0"/>
    </xf>
    <xf numFmtId="164" fontId="8" fillId="0" borderId="11" xfId="0" applyNumberFormat="1" applyFont="1" applyFill="1" applyBorder="1" applyAlignment="1" applyProtection="1">
      <alignment horizontal="right" vertical="center" indent="1"/>
      <protection locked="0"/>
    </xf>
    <xf numFmtId="164" fontId="8" fillId="0" borderId="14" xfId="0" applyNumberFormat="1" applyFont="1" applyFill="1" applyBorder="1" applyAlignment="1" applyProtection="1">
      <alignment horizontal="right" vertical="center" indent="1"/>
      <protection locked="0"/>
    </xf>
    <xf numFmtId="164" fontId="8" fillId="0" borderId="6" xfId="0" applyNumberFormat="1" applyFont="1" applyFill="1" applyBorder="1" applyAlignment="1" applyProtection="1">
      <alignment horizontal="right" vertical="center" indent="1"/>
      <protection locked="0"/>
    </xf>
    <xf numFmtId="0" fontId="8" fillId="7" borderId="3" xfId="0" applyFont="1" applyFill="1" applyBorder="1" applyAlignment="1" applyProtection="1">
      <alignment horizontal="center" vertical="center"/>
      <protection hidden="1"/>
    </xf>
    <xf numFmtId="164" fontId="13" fillId="0" borderId="13" xfId="0" applyNumberFormat="1" applyFont="1" applyFill="1" applyBorder="1" applyAlignment="1" applyProtection="1">
      <alignment horizontal="right" vertical="center" wrapText="1" indent="1"/>
      <protection locked="0"/>
    </xf>
    <xf numFmtId="164" fontId="13" fillId="0" borderId="11" xfId="0" applyNumberFormat="1" applyFont="1" applyFill="1" applyBorder="1" applyAlignment="1" applyProtection="1">
      <alignment horizontal="right" vertical="center" wrapText="1" indent="1"/>
      <protection locked="0"/>
    </xf>
    <xf numFmtId="164" fontId="13" fillId="0" borderId="14" xfId="0" applyNumberFormat="1" applyFont="1" applyFill="1" applyBorder="1" applyAlignment="1" applyProtection="1">
      <alignment horizontal="right" vertical="center" wrapText="1" indent="1"/>
      <protection locked="0"/>
    </xf>
    <xf numFmtId="164" fontId="13" fillId="0" borderId="6" xfId="0" applyNumberFormat="1" applyFont="1" applyFill="1" applyBorder="1" applyAlignment="1" applyProtection="1">
      <alignment horizontal="right" vertical="center" wrapText="1" indent="1"/>
      <protection locked="0"/>
    </xf>
    <xf numFmtId="0" fontId="0" fillId="0" borderId="30" xfId="0" applyBorder="1" applyAlignment="1">
      <alignment horizontal="left" vertical="center"/>
    </xf>
    <xf numFmtId="164" fontId="2" fillId="0" borderId="60" xfId="0" applyNumberFormat="1" applyFont="1" applyFill="1" applyBorder="1" applyAlignment="1" applyProtection="1">
      <alignment horizontal="left" vertical="center"/>
      <protection locked="0"/>
    </xf>
    <xf numFmtId="164" fontId="2" fillId="0" borderId="25" xfId="0" applyNumberFormat="1" applyFont="1" applyFill="1" applyBorder="1" applyAlignment="1" applyProtection="1">
      <alignment horizontal="left" vertical="center"/>
      <protection locked="0"/>
    </xf>
    <xf numFmtId="164" fontId="2" fillId="0" borderId="32" xfId="0" applyNumberFormat="1" applyFont="1" applyFill="1" applyBorder="1" applyAlignment="1" applyProtection="1">
      <alignment horizontal="left" vertical="center"/>
      <protection locked="0"/>
    </xf>
    <xf numFmtId="0" fontId="41" fillId="0" borderId="0" xfId="0" applyFont="1" applyAlignment="1" applyProtection="1">
      <alignment horizontal="left"/>
      <protection locked="0"/>
    </xf>
    <xf numFmtId="0" fontId="41" fillId="0" borderId="12" xfId="0" applyFont="1" applyBorder="1" applyAlignment="1" applyProtection="1">
      <alignment horizontal="left"/>
      <protection locked="0"/>
    </xf>
    <xf numFmtId="0" fontId="41" fillId="0" borderId="0" xfId="0" applyFont="1" applyAlignment="1" applyProtection="1">
      <alignment horizontal="left" wrapText="1"/>
      <protection locked="0"/>
    </xf>
    <xf numFmtId="0" fontId="41" fillId="0" borderId="12" xfId="0" applyFont="1" applyBorder="1" applyAlignment="1" applyProtection="1">
      <alignment horizontal="left" wrapText="1"/>
      <protection locked="0"/>
    </xf>
    <xf numFmtId="0" fontId="0" fillId="0" borderId="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0" xfId="0" applyFont="1" applyAlignment="1" applyProtection="1">
      <alignment horizontal="center" vertical="center"/>
      <protection hidden="1"/>
    </xf>
    <xf numFmtId="0" fontId="13" fillId="4" borderId="0" xfId="0" applyFont="1" applyFill="1" applyBorder="1" applyAlignment="1" applyProtection="1">
      <alignment horizontal="left" vertical="center" wrapText="1"/>
    </xf>
    <xf numFmtId="0" fontId="0" fillId="4" borderId="0" xfId="0" applyFill="1" applyBorder="1" applyAlignment="1"/>
    <xf numFmtId="0" fontId="41" fillId="0" borderId="0" xfId="0" applyFont="1" applyFill="1" applyBorder="1" applyAlignment="1" applyProtection="1">
      <alignment horizontal="left" vertical="center" wrapText="1"/>
      <protection hidden="1"/>
    </xf>
    <xf numFmtId="0" fontId="40" fillId="7" borderId="13" xfId="0" applyFont="1" applyFill="1" applyBorder="1" applyAlignment="1" applyProtection="1">
      <alignment horizontal="left" vertical="center" wrapText="1"/>
      <protection hidden="1"/>
    </xf>
    <xf numFmtId="0" fontId="40" fillId="7" borderId="10" xfId="0" applyFont="1" applyFill="1" applyBorder="1" applyAlignment="1" applyProtection="1">
      <alignment horizontal="left" vertical="center" wrapText="1"/>
      <protection hidden="1"/>
    </xf>
    <xf numFmtId="0" fontId="40" fillId="7" borderId="11" xfId="0" applyFont="1" applyFill="1" applyBorder="1" applyAlignment="1" applyProtection="1">
      <alignment horizontal="left" vertical="center" wrapText="1"/>
      <protection hidden="1"/>
    </xf>
    <xf numFmtId="0" fontId="0" fillId="0" borderId="31" xfId="0" applyFont="1" applyFill="1" applyBorder="1" applyAlignment="1" applyProtection="1">
      <alignment horizontal="left" vertical="center" wrapText="1"/>
      <protection locked="0"/>
    </xf>
    <xf numFmtId="0" fontId="0" fillId="0" borderId="32" xfId="0" applyFont="1" applyFill="1" applyBorder="1" applyAlignment="1" applyProtection="1">
      <alignment horizontal="left" vertical="center" wrapText="1"/>
      <protection locked="0"/>
    </xf>
    <xf numFmtId="0" fontId="11" fillId="7" borderId="8" xfId="0" applyFont="1" applyFill="1" applyBorder="1" applyAlignment="1" applyProtection="1">
      <alignment horizontal="left" vertical="center"/>
      <protection hidden="1"/>
    </xf>
    <xf numFmtId="0" fontId="11" fillId="7" borderId="3" xfId="0" applyFont="1" applyFill="1" applyBorder="1" applyAlignment="1" applyProtection="1">
      <alignment horizontal="left" vertical="center"/>
      <protection hidden="1"/>
    </xf>
    <xf numFmtId="0" fontId="11" fillId="7" borderId="2" xfId="0" applyFont="1" applyFill="1" applyBorder="1" applyAlignment="1" applyProtection="1">
      <alignment horizontal="left" vertical="center"/>
      <protection hidden="1"/>
    </xf>
  </cellXfs>
  <cellStyles count="3">
    <cellStyle name="Link" xfId="1" builtinId="8"/>
    <cellStyle name="Prozent" xfId="2" builtinId="5"/>
    <cellStyle name="Standard" xfId="0" builtinId="0"/>
  </cellStyles>
  <dxfs count="0"/>
  <tableStyles count="0" defaultTableStyle="TableStyleMedium2" defaultPivotStyle="PivotStyleLight16"/>
  <colors>
    <mruColors>
      <color rgb="FF0000FF"/>
      <color rgb="FFC8C9C7"/>
      <color rgb="FFA50050"/>
      <color rgb="FFCC0066"/>
      <color rgb="FFCCFF33"/>
      <color rgb="FFFF53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9525</xdr:colOff>
          <xdr:row>108</xdr:row>
          <xdr:rowOff>180975</xdr:rowOff>
        </xdr:from>
        <xdr:to>
          <xdr:col>1</xdr:col>
          <xdr:colOff>838200</xdr:colOff>
          <xdr:row>110</xdr:row>
          <xdr:rowOff>190500</xdr:rowOff>
        </xdr:to>
        <xdr:sp macro="" textlink="">
          <xdr:nvSpPr>
            <xdr:cNvPr id="4166" name="CheckBox1" hidden="1">
              <a:extLst>
                <a:ext uri="{63B3BB69-23CF-44E3-9099-C40C66FF867C}">
                  <a14:compatExt spid="_x0000_s41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108</xdr:row>
          <xdr:rowOff>180975</xdr:rowOff>
        </xdr:from>
        <xdr:to>
          <xdr:col>2</xdr:col>
          <xdr:colOff>800100</xdr:colOff>
          <xdr:row>110</xdr:row>
          <xdr:rowOff>228600</xdr:rowOff>
        </xdr:to>
        <xdr:sp macro="" textlink="">
          <xdr:nvSpPr>
            <xdr:cNvPr id="4167" name="CheckBox2" hidden="1">
              <a:extLst>
                <a:ext uri="{63B3BB69-23CF-44E3-9099-C40C66FF867C}">
                  <a14:compatExt spid="_x0000_s41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7</xdr:col>
      <xdr:colOff>19050</xdr:colOff>
      <xdr:row>111</xdr:row>
      <xdr:rowOff>131588</xdr:rowOff>
    </xdr:from>
    <xdr:ext cx="3600450" cy="298800"/>
    <xdr:sp macro="" textlink="">
      <xdr:nvSpPr>
        <xdr:cNvPr id="2" name="Rechteck 1"/>
        <xdr:cNvSpPr>
          <a:spLocks/>
        </xdr:cNvSpPr>
      </xdr:nvSpPr>
      <xdr:spPr>
        <a:xfrm>
          <a:off x="9820275" y="29849588"/>
          <a:ext cx="3600450" cy="298800"/>
        </a:xfrm>
        <a:prstGeom prst="rect">
          <a:avLst/>
        </a:prstGeom>
        <a:noFill/>
      </xdr:spPr>
      <xdr:txBody>
        <a:bodyPr wrap="square" lIns="91440" tIns="45720" rIns="91440" bIns="45720" anchor="ctr">
          <a:spAutoFit/>
        </a:bodyPr>
        <a:lstStyle/>
        <a:p>
          <a:pPr algn="ctr"/>
          <a:r>
            <a:rPr lang="de-DE" sz="1400" b="0" cap="none" spc="0">
              <a:ln w="0"/>
              <a:solidFill>
                <a:schemeClr val="tx1"/>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Bitte ausdrucken und hier unterschreiben</a:t>
          </a:r>
        </a:p>
      </xdr:txBody>
    </xdr:sp>
    <xdr:clientData fPrintsWithSheet="0"/>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heidelberg.de/zuwendunge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vmlDrawing" Target="../drawings/vmlDrawing4.vml"/><Relationship Id="rId7" Type="http://schemas.openxmlformats.org/officeDocument/2006/relationships/control" Target="../activeX/activeX2.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image" Target="../media/image2.emf"/><Relationship Id="rId5" Type="http://schemas.openxmlformats.org/officeDocument/2006/relationships/control" Target="../activeX/activeX1.xml"/><Relationship Id="rId4" Type="http://schemas.openxmlformats.org/officeDocument/2006/relationships/vmlDrawing" Target="../drawings/vmlDrawing5.vml"/><Relationship Id="rId9"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
  <sheetViews>
    <sheetView workbookViewId="0"/>
  </sheetViews>
  <sheetFormatPr baseColWidth="10" defaultColWidth="11" defaultRowHeight="14.25" x14ac:dyDescent="0.2"/>
  <cols>
    <col min="1" max="16384" width="11" style="42"/>
  </cols>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FF0000"/>
    <pageSetUpPr fitToPage="1"/>
  </sheetPr>
  <dimension ref="A1:Q23"/>
  <sheetViews>
    <sheetView showGridLines="0" topLeftCell="B1" zoomScale="90" zoomScaleNormal="90" workbookViewId="0">
      <selection activeCell="B1" sqref="B1"/>
    </sheetView>
  </sheetViews>
  <sheetFormatPr baseColWidth="10" defaultColWidth="11" defaultRowHeight="20.25" x14ac:dyDescent="0.3"/>
  <cols>
    <col min="1" max="1" width="4.375" style="78" customWidth="1"/>
    <col min="2" max="2" width="5.25" style="78" customWidth="1"/>
    <col min="3" max="3" width="6.375" style="78" customWidth="1"/>
    <col min="4" max="4" width="16.5" style="78" customWidth="1"/>
    <col min="5" max="16384" width="11" style="78"/>
  </cols>
  <sheetData>
    <row r="1" spans="1:17" s="103" customFormat="1" x14ac:dyDescent="0.3">
      <c r="A1" s="102"/>
      <c r="B1" s="102" t="s">
        <v>200</v>
      </c>
    </row>
    <row r="2" spans="1:17" ht="8.25" customHeight="1" x14ac:dyDescent="0.3"/>
    <row r="3" spans="1:17" x14ac:dyDescent="0.3">
      <c r="B3" s="78" t="s">
        <v>57</v>
      </c>
      <c r="C3" s="78" t="s">
        <v>54</v>
      </c>
    </row>
    <row r="4" spans="1:17" ht="9.75" customHeight="1" x14ac:dyDescent="0.3"/>
    <row r="5" spans="1:17" x14ac:dyDescent="0.3">
      <c r="C5" s="78" t="s">
        <v>52</v>
      </c>
      <c r="D5" s="46" t="s">
        <v>55</v>
      </c>
      <c r="E5" s="79" t="s">
        <v>134</v>
      </c>
      <c r="F5" s="79"/>
      <c r="G5" s="79"/>
      <c r="H5" s="79"/>
      <c r="I5" s="79"/>
      <c r="J5" s="79"/>
      <c r="K5" s="79"/>
      <c r="L5" s="79"/>
      <c r="M5" s="79"/>
      <c r="N5" s="79"/>
      <c r="O5" s="79"/>
      <c r="P5" s="79"/>
      <c r="Q5" s="79"/>
    </row>
    <row r="6" spans="1:17" ht="7.5" customHeight="1" x14ac:dyDescent="0.3">
      <c r="D6" s="43"/>
      <c r="E6" s="79"/>
      <c r="F6" s="79"/>
      <c r="G6" s="79"/>
      <c r="H6" s="79"/>
      <c r="I6" s="79"/>
      <c r="J6" s="79"/>
      <c r="K6" s="79"/>
      <c r="L6" s="79"/>
      <c r="M6" s="79"/>
      <c r="N6" s="79"/>
      <c r="O6" s="79"/>
      <c r="P6" s="79"/>
      <c r="Q6" s="79"/>
    </row>
    <row r="7" spans="1:17" ht="21" customHeight="1" x14ac:dyDescent="0.3">
      <c r="C7" s="80" t="s">
        <v>53</v>
      </c>
      <c r="D7" s="64" t="s">
        <v>56</v>
      </c>
      <c r="E7" s="81" t="s">
        <v>151</v>
      </c>
      <c r="F7" s="81"/>
      <c r="G7" s="81"/>
      <c r="H7" s="81"/>
      <c r="I7" s="81"/>
      <c r="J7" s="81"/>
      <c r="K7" s="81"/>
      <c r="L7" s="81"/>
      <c r="M7" s="81"/>
      <c r="N7" s="81"/>
      <c r="O7" s="81"/>
      <c r="P7" s="81"/>
      <c r="Q7" s="81"/>
    </row>
    <row r="8" spans="1:17" ht="7.5" customHeight="1" x14ac:dyDescent="0.3">
      <c r="D8" s="43"/>
      <c r="E8" s="79"/>
      <c r="F8" s="79"/>
      <c r="G8" s="79"/>
      <c r="H8" s="79"/>
      <c r="I8" s="79"/>
      <c r="J8" s="79"/>
      <c r="K8" s="79"/>
      <c r="L8" s="79"/>
      <c r="M8" s="79"/>
      <c r="N8" s="79"/>
      <c r="O8" s="79"/>
      <c r="P8" s="79"/>
      <c r="Q8" s="79"/>
    </row>
    <row r="9" spans="1:17" s="80" customFormat="1" ht="63.6" customHeight="1" x14ac:dyDescent="0.2">
      <c r="B9" s="80" t="s">
        <v>57</v>
      </c>
      <c r="C9" s="201" t="s">
        <v>214</v>
      </c>
      <c r="D9" s="201"/>
      <c r="E9" s="201"/>
      <c r="F9" s="201"/>
      <c r="G9" s="201"/>
      <c r="H9" s="201"/>
      <c r="I9" s="201"/>
      <c r="J9" s="201"/>
      <c r="K9" s="201"/>
      <c r="L9" s="201"/>
      <c r="M9" s="201"/>
      <c r="N9" s="201"/>
      <c r="O9" s="201"/>
      <c r="P9" s="201"/>
      <c r="Q9" s="201"/>
    </row>
    <row r="10" spans="1:17" s="80" customFormat="1" ht="10.5" customHeight="1" x14ac:dyDescent="0.2">
      <c r="E10" s="84"/>
      <c r="F10" s="84"/>
      <c r="G10" s="84"/>
      <c r="H10" s="84"/>
      <c r="I10" s="84"/>
      <c r="J10" s="84"/>
      <c r="K10" s="84"/>
      <c r="L10" s="84"/>
      <c r="M10" s="84"/>
      <c r="N10" s="84"/>
      <c r="O10" s="84"/>
      <c r="P10" s="84"/>
      <c r="Q10" s="84"/>
    </row>
    <row r="11" spans="1:17" s="80" customFormat="1" ht="63.6" customHeight="1" x14ac:dyDescent="0.2">
      <c r="B11" s="80" t="s">
        <v>57</v>
      </c>
      <c r="C11" s="201" t="s">
        <v>221</v>
      </c>
      <c r="D11" s="201"/>
      <c r="E11" s="201"/>
      <c r="F11" s="201"/>
      <c r="G11" s="201"/>
      <c r="H11" s="201"/>
      <c r="I11" s="201"/>
      <c r="J11" s="201"/>
      <c r="K11" s="201"/>
      <c r="L11" s="201"/>
      <c r="M11" s="201"/>
      <c r="N11" s="201"/>
      <c r="O11" s="201"/>
      <c r="P11" s="201"/>
      <c r="Q11" s="201"/>
    </row>
    <row r="12" spans="1:17" s="80" customFormat="1" ht="10.5" customHeight="1" x14ac:dyDescent="0.2">
      <c r="E12" s="84"/>
      <c r="F12" s="84"/>
      <c r="G12" s="84"/>
      <c r="H12" s="84"/>
      <c r="I12" s="84"/>
      <c r="J12" s="84"/>
      <c r="K12" s="84"/>
      <c r="L12" s="84"/>
      <c r="M12" s="84"/>
      <c r="N12" s="84"/>
      <c r="O12" s="84"/>
      <c r="P12" s="84"/>
      <c r="Q12" s="84"/>
    </row>
    <row r="13" spans="1:17" s="80" customFormat="1" ht="20.25" customHeight="1" x14ac:dyDescent="0.2">
      <c r="B13" s="80" t="s">
        <v>57</v>
      </c>
      <c r="C13" s="200" t="s">
        <v>215</v>
      </c>
      <c r="D13" s="200"/>
      <c r="E13" s="200"/>
      <c r="F13" s="200"/>
      <c r="G13" s="200"/>
      <c r="H13" s="200"/>
      <c r="I13" s="200"/>
      <c r="J13" s="200"/>
      <c r="K13" s="200"/>
      <c r="L13" s="200"/>
      <c r="M13" s="200"/>
      <c r="N13" s="200"/>
      <c r="O13" s="200"/>
      <c r="P13" s="200"/>
      <c r="Q13" s="200"/>
    </row>
    <row r="14" spans="1:17" s="80" customFormat="1" ht="21" customHeight="1" x14ac:dyDescent="0.2">
      <c r="C14" s="200"/>
      <c r="D14" s="200"/>
      <c r="E14" s="200"/>
      <c r="F14" s="200"/>
      <c r="G14" s="200"/>
      <c r="H14" s="200"/>
      <c r="I14" s="200"/>
      <c r="J14" s="200"/>
      <c r="K14" s="200"/>
      <c r="L14" s="200"/>
      <c r="M14" s="200"/>
      <c r="N14" s="200"/>
      <c r="O14" s="200"/>
      <c r="P14" s="200"/>
      <c r="Q14" s="200"/>
    </row>
    <row r="15" spans="1:17" s="80" customFormat="1" ht="10.5" customHeight="1" x14ac:dyDescent="0.2">
      <c r="E15" s="84"/>
      <c r="F15" s="84"/>
      <c r="G15" s="84"/>
      <c r="H15" s="84"/>
      <c r="I15" s="84"/>
      <c r="J15" s="84"/>
      <c r="K15" s="84"/>
      <c r="L15" s="84"/>
      <c r="M15" s="84"/>
      <c r="N15" s="84"/>
      <c r="O15" s="84"/>
      <c r="P15" s="84"/>
      <c r="Q15" s="84"/>
    </row>
    <row r="16" spans="1:17" s="80" customFormat="1" ht="20.25" customHeight="1" x14ac:dyDescent="0.2">
      <c r="B16" s="80" t="s">
        <v>57</v>
      </c>
      <c r="C16" s="200" t="s">
        <v>216</v>
      </c>
      <c r="D16" s="200"/>
      <c r="E16" s="200"/>
      <c r="F16" s="200"/>
      <c r="G16" s="200"/>
      <c r="H16" s="200"/>
      <c r="I16" s="200"/>
      <c r="J16" s="200"/>
      <c r="K16" s="200"/>
      <c r="L16" s="200"/>
      <c r="M16" s="200"/>
      <c r="N16" s="200"/>
      <c r="O16" s="200"/>
      <c r="P16" s="200"/>
      <c r="Q16" s="200"/>
    </row>
    <row r="17" spans="2:17" s="80" customFormat="1" x14ac:dyDescent="0.2">
      <c r="C17" s="200"/>
      <c r="D17" s="200"/>
      <c r="E17" s="200"/>
      <c r="F17" s="200"/>
      <c r="G17" s="200"/>
      <c r="H17" s="200"/>
      <c r="I17" s="200"/>
      <c r="J17" s="200"/>
      <c r="K17" s="200"/>
      <c r="L17" s="200"/>
      <c r="M17" s="200"/>
      <c r="N17" s="200"/>
      <c r="O17" s="200"/>
      <c r="P17" s="200"/>
      <c r="Q17" s="200"/>
    </row>
    <row r="18" spans="2:17" s="80" customFormat="1" x14ac:dyDescent="0.2">
      <c r="C18" s="200"/>
      <c r="D18" s="200"/>
      <c r="E18" s="200"/>
      <c r="F18" s="200"/>
      <c r="G18" s="200"/>
      <c r="H18" s="200"/>
      <c r="I18" s="200"/>
      <c r="J18" s="200"/>
      <c r="K18" s="200"/>
      <c r="L18" s="200"/>
      <c r="M18" s="200"/>
      <c r="N18" s="200"/>
      <c r="O18" s="200"/>
      <c r="P18" s="200"/>
      <c r="Q18" s="200"/>
    </row>
    <row r="19" spans="2:17" s="80" customFormat="1" ht="27" customHeight="1" x14ac:dyDescent="0.2">
      <c r="C19" s="200"/>
      <c r="D19" s="200"/>
      <c r="E19" s="200"/>
      <c r="F19" s="200"/>
      <c r="G19" s="200"/>
      <c r="H19" s="200"/>
      <c r="I19" s="200"/>
      <c r="J19" s="200"/>
      <c r="K19" s="200"/>
      <c r="L19" s="200"/>
      <c r="M19" s="200"/>
      <c r="N19" s="200"/>
      <c r="O19" s="200"/>
      <c r="P19" s="200"/>
      <c r="Q19" s="200"/>
    </row>
    <row r="20" spans="2:17" s="80" customFormat="1" ht="10.5" customHeight="1" x14ac:dyDescent="0.2">
      <c r="E20" s="85"/>
      <c r="F20" s="85"/>
      <c r="G20" s="85"/>
      <c r="H20" s="85"/>
      <c r="I20" s="85"/>
      <c r="J20" s="85"/>
      <c r="K20" s="85"/>
      <c r="L20" s="85"/>
      <c r="M20" s="85"/>
      <c r="N20" s="85"/>
      <c r="O20" s="85"/>
      <c r="P20" s="85"/>
      <c r="Q20" s="85"/>
    </row>
    <row r="21" spans="2:17" s="80" customFormat="1" ht="21" customHeight="1" x14ac:dyDescent="0.2">
      <c r="B21" s="80" t="s">
        <v>57</v>
      </c>
      <c r="C21" s="80" t="s">
        <v>217</v>
      </c>
    </row>
    <row r="22" spans="2:17" s="80" customFormat="1" ht="10.5" customHeight="1" x14ac:dyDescent="0.2">
      <c r="E22" s="85"/>
      <c r="F22" s="85"/>
      <c r="G22" s="85"/>
      <c r="H22" s="85"/>
      <c r="I22" s="85"/>
      <c r="J22" s="85"/>
      <c r="K22" s="85"/>
      <c r="L22" s="85"/>
      <c r="M22" s="85"/>
      <c r="N22" s="85"/>
      <c r="O22" s="85"/>
      <c r="P22" s="85"/>
      <c r="Q22" s="85"/>
    </row>
    <row r="23" spans="2:17" x14ac:dyDescent="0.3">
      <c r="B23" s="80" t="s">
        <v>57</v>
      </c>
      <c r="C23" s="80" t="s">
        <v>218</v>
      </c>
    </row>
  </sheetData>
  <sheetProtection algorithmName="SHA-512" hashValue="pLmgzxTzFiQOQTlCvuZIJjfi6y07wCugiFcKbItapPhH/X8Q30TurGv0J5zW8RH5n61/0PJTcpoP0uxhumILrg==" saltValue="dceCtRe713Z87EHgnI25+w==" spinCount="100000" sheet="1" objects="1" scenarios="1"/>
  <mergeCells count="4">
    <mergeCell ref="C16:Q19"/>
    <mergeCell ref="C13:Q14"/>
    <mergeCell ref="C11:Q11"/>
    <mergeCell ref="C9:Q9"/>
  </mergeCells>
  <hyperlinks>
    <hyperlink ref="D5" location="Deckblatt!A1" display="Deckblatt!"/>
    <hyperlink ref="D7" location="Erfassung!A1" display="Erfassung!"/>
  </hyperlinks>
  <pageMargins left="0.70866141732283472" right="0.70866141732283472" top="0.98425196850393704" bottom="0.43307086614173229" header="0.15748031496062992" footer="0.15748031496062992"/>
  <pageSetup paperSize="9" scale="68"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F0000"/>
  </sheetPr>
  <dimension ref="A1:F37"/>
  <sheetViews>
    <sheetView workbookViewId="0">
      <selection activeCell="E27" sqref="E27"/>
    </sheetView>
  </sheetViews>
  <sheetFormatPr baseColWidth="10" defaultColWidth="11" defaultRowHeight="14.25" x14ac:dyDescent="0.2"/>
  <cols>
    <col min="1" max="1" width="49" style="70" bestFit="1" customWidth="1"/>
    <col min="2" max="4" width="11" style="70"/>
    <col min="5" max="5" width="13.125" style="70" bestFit="1" customWidth="1"/>
    <col min="6" max="16384" width="11" style="70"/>
  </cols>
  <sheetData>
    <row r="1" spans="1:6" ht="15" x14ac:dyDescent="0.25">
      <c r="A1" s="69" t="s">
        <v>135</v>
      </c>
      <c r="E1" s="69" t="s">
        <v>152</v>
      </c>
    </row>
    <row r="2" spans="1:6" ht="15" x14ac:dyDescent="0.25">
      <c r="A2" s="69"/>
      <c r="E2" s="71" t="s">
        <v>153</v>
      </c>
      <c r="F2" s="71" t="s">
        <v>154</v>
      </c>
    </row>
    <row r="3" spans="1:6" x14ac:dyDescent="0.2">
      <c r="A3" s="70" t="s">
        <v>90</v>
      </c>
      <c r="E3" s="70" t="s">
        <v>42</v>
      </c>
      <c r="F3" s="70" t="s">
        <v>42</v>
      </c>
    </row>
    <row r="4" spans="1:6" x14ac:dyDescent="0.2">
      <c r="A4" s="70" t="s">
        <v>91</v>
      </c>
      <c r="E4" s="70" t="s">
        <v>155</v>
      </c>
      <c r="F4" s="72" t="s">
        <v>170</v>
      </c>
    </row>
    <row r="5" spans="1:6" x14ac:dyDescent="0.2">
      <c r="A5" s="70" t="s">
        <v>92</v>
      </c>
      <c r="E5" s="70" t="s">
        <v>156</v>
      </c>
      <c r="F5" s="70">
        <v>1991</v>
      </c>
    </row>
    <row r="6" spans="1:6" x14ac:dyDescent="0.2">
      <c r="A6" s="70" t="s">
        <v>157</v>
      </c>
      <c r="E6" s="70" t="s">
        <v>158</v>
      </c>
      <c r="F6" s="70">
        <v>1992</v>
      </c>
    </row>
    <row r="7" spans="1:6" x14ac:dyDescent="0.2">
      <c r="A7" s="70" t="s">
        <v>93</v>
      </c>
      <c r="E7" s="70" t="s">
        <v>159</v>
      </c>
      <c r="F7" s="70">
        <v>1993</v>
      </c>
    </row>
    <row r="8" spans="1:6" x14ac:dyDescent="0.2">
      <c r="A8" s="70" t="s">
        <v>94</v>
      </c>
      <c r="E8" s="70" t="s">
        <v>160</v>
      </c>
      <c r="F8" s="70">
        <v>1994</v>
      </c>
    </row>
    <row r="9" spans="1:6" x14ac:dyDescent="0.2">
      <c r="A9" s="70" t="s">
        <v>95</v>
      </c>
      <c r="E9" s="70" t="s">
        <v>161</v>
      </c>
      <c r="F9" s="70">
        <v>1995</v>
      </c>
    </row>
    <row r="10" spans="1:6" x14ac:dyDescent="0.2">
      <c r="A10" s="70" t="s">
        <v>96</v>
      </c>
      <c r="E10" s="70" t="s">
        <v>162</v>
      </c>
      <c r="F10" s="70">
        <v>1996</v>
      </c>
    </row>
    <row r="11" spans="1:6" x14ac:dyDescent="0.2">
      <c r="A11" s="70" t="s">
        <v>97</v>
      </c>
      <c r="E11" s="70" t="s">
        <v>163</v>
      </c>
      <c r="F11" s="70">
        <v>1997</v>
      </c>
    </row>
    <row r="12" spans="1:6" x14ac:dyDescent="0.2">
      <c r="A12" s="70" t="s">
        <v>98</v>
      </c>
      <c r="E12" s="70" t="s">
        <v>164</v>
      </c>
      <c r="F12" s="70">
        <v>1998</v>
      </c>
    </row>
    <row r="13" spans="1:6" x14ac:dyDescent="0.2">
      <c r="A13" s="70" t="s">
        <v>99</v>
      </c>
      <c r="E13" s="70" t="s">
        <v>165</v>
      </c>
      <c r="F13" s="70">
        <v>1999</v>
      </c>
    </row>
    <row r="14" spans="1:6" x14ac:dyDescent="0.2">
      <c r="A14" s="70" t="s">
        <v>100</v>
      </c>
      <c r="E14" s="70" t="s">
        <v>166</v>
      </c>
      <c r="F14" s="70">
        <v>2000</v>
      </c>
    </row>
    <row r="15" spans="1:6" x14ac:dyDescent="0.2">
      <c r="A15" s="70" t="s">
        <v>101</v>
      </c>
      <c r="E15" s="70" t="s">
        <v>167</v>
      </c>
      <c r="F15" s="70">
        <v>2001</v>
      </c>
    </row>
    <row r="16" spans="1:6" x14ac:dyDescent="0.2">
      <c r="A16" s="70" t="s">
        <v>102</v>
      </c>
      <c r="F16" s="70">
        <v>2002</v>
      </c>
    </row>
    <row r="17" spans="1:6" x14ac:dyDescent="0.2">
      <c r="A17" s="70" t="s">
        <v>103</v>
      </c>
      <c r="F17" s="70">
        <v>2003</v>
      </c>
    </row>
    <row r="18" spans="1:6" x14ac:dyDescent="0.2">
      <c r="A18" s="70" t="s">
        <v>104</v>
      </c>
      <c r="F18" s="70">
        <v>2004</v>
      </c>
    </row>
    <row r="19" spans="1:6" x14ac:dyDescent="0.2">
      <c r="A19" s="70" t="s">
        <v>105</v>
      </c>
      <c r="F19" s="70">
        <v>2005</v>
      </c>
    </row>
    <row r="20" spans="1:6" x14ac:dyDescent="0.2">
      <c r="A20" s="70" t="s">
        <v>106</v>
      </c>
      <c r="F20" s="70">
        <v>2006</v>
      </c>
    </row>
    <row r="21" spans="1:6" x14ac:dyDescent="0.2">
      <c r="A21" s="70" t="s">
        <v>107</v>
      </c>
      <c r="F21" s="70">
        <v>2007</v>
      </c>
    </row>
    <row r="22" spans="1:6" x14ac:dyDescent="0.2">
      <c r="A22" s="70" t="s">
        <v>108</v>
      </c>
      <c r="F22" s="70">
        <v>2008</v>
      </c>
    </row>
    <row r="23" spans="1:6" x14ac:dyDescent="0.2">
      <c r="A23" s="70" t="s">
        <v>109</v>
      </c>
      <c r="F23" s="70">
        <v>2009</v>
      </c>
    </row>
    <row r="24" spans="1:6" x14ac:dyDescent="0.2">
      <c r="A24" s="70" t="s">
        <v>110</v>
      </c>
      <c r="F24" s="70">
        <v>2010</v>
      </c>
    </row>
    <row r="25" spans="1:6" x14ac:dyDescent="0.2">
      <c r="A25" s="70" t="s">
        <v>111</v>
      </c>
      <c r="F25" s="70">
        <v>2011</v>
      </c>
    </row>
    <row r="26" spans="1:6" x14ac:dyDescent="0.2">
      <c r="A26" s="70" t="s">
        <v>112</v>
      </c>
      <c r="F26" s="70">
        <v>2012</v>
      </c>
    </row>
    <row r="27" spans="1:6" x14ac:dyDescent="0.2">
      <c r="A27" s="70" t="s">
        <v>113</v>
      </c>
      <c r="F27" s="70">
        <v>2013</v>
      </c>
    </row>
    <row r="28" spans="1:6" x14ac:dyDescent="0.2">
      <c r="A28" s="70" t="s">
        <v>114</v>
      </c>
      <c r="F28" s="70">
        <v>2014</v>
      </c>
    </row>
    <row r="29" spans="1:6" x14ac:dyDescent="0.2">
      <c r="A29" s="70" t="s">
        <v>115</v>
      </c>
      <c r="F29" s="70">
        <v>2015</v>
      </c>
    </row>
    <row r="30" spans="1:6" x14ac:dyDescent="0.2">
      <c r="A30" s="70" t="s">
        <v>116</v>
      </c>
      <c r="F30" s="70">
        <v>2016</v>
      </c>
    </row>
    <row r="31" spans="1:6" x14ac:dyDescent="0.2">
      <c r="A31" s="70" t="s">
        <v>117</v>
      </c>
    </row>
    <row r="32" spans="1:6" x14ac:dyDescent="0.2">
      <c r="A32" s="74" t="s">
        <v>136</v>
      </c>
    </row>
    <row r="33" spans="1:1" x14ac:dyDescent="0.2">
      <c r="A33" s="70" t="s">
        <v>125</v>
      </c>
    </row>
    <row r="34" spans="1:1" x14ac:dyDescent="0.2">
      <c r="A34" s="70" t="s">
        <v>118</v>
      </c>
    </row>
    <row r="35" spans="1:1" x14ac:dyDescent="0.2">
      <c r="A35" s="70" t="s">
        <v>119</v>
      </c>
    </row>
    <row r="36" spans="1:1" x14ac:dyDescent="0.2">
      <c r="A36" s="70" t="s">
        <v>120</v>
      </c>
    </row>
    <row r="37" spans="1:1" x14ac:dyDescent="0.2">
      <c r="A37" s="70" t="s">
        <v>89</v>
      </c>
    </row>
  </sheetData>
  <sheetProtection password="CF75" sheet="1" objects="1" scenarios="1"/>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dimension ref="A1:M93"/>
  <sheetViews>
    <sheetView showGridLines="0" zoomScaleNormal="100" workbookViewId="0">
      <selection activeCell="H48" sqref="H48:J48"/>
    </sheetView>
  </sheetViews>
  <sheetFormatPr baseColWidth="10" defaultColWidth="11" defaultRowHeight="20.25" x14ac:dyDescent="0.3"/>
  <cols>
    <col min="1" max="1" width="3.25" style="5" customWidth="1"/>
    <col min="2" max="2" width="20.25" style="5" customWidth="1"/>
    <col min="3" max="3" width="7.375" style="5" customWidth="1"/>
    <col min="4" max="4" width="8.5" style="5" customWidth="1"/>
    <col min="5" max="5" width="17.125" style="5" customWidth="1"/>
    <col min="6" max="6" width="4.5" style="5" customWidth="1"/>
    <col min="7" max="7" width="7.875" style="5" customWidth="1"/>
    <col min="8" max="8" width="16" style="5" customWidth="1"/>
    <col min="9" max="9" width="6.25" style="5" customWidth="1"/>
    <col min="10" max="10" width="16.625" style="5" customWidth="1"/>
    <col min="11" max="11" width="18.625" style="5" customWidth="1"/>
    <col min="12" max="12" width="11" style="5"/>
    <col min="13" max="13" width="23" style="104" bestFit="1" customWidth="1"/>
    <col min="14" max="16384" width="11" style="5"/>
  </cols>
  <sheetData>
    <row r="1" spans="1:13" ht="30" customHeight="1" x14ac:dyDescent="0.3">
      <c r="A1" s="355" t="s">
        <v>201</v>
      </c>
      <c r="B1" s="356"/>
      <c r="C1" s="356"/>
      <c r="D1" s="356"/>
      <c r="E1" s="356"/>
      <c r="F1" s="356"/>
      <c r="G1" s="356"/>
      <c r="H1" s="356"/>
      <c r="I1" s="356"/>
      <c r="J1" s="356"/>
      <c r="K1" s="357"/>
    </row>
    <row r="2" spans="1:13" ht="42" customHeight="1" x14ac:dyDescent="0.3">
      <c r="A2" s="358"/>
      <c r="B2" s="359"/>
      <c r="C2" s="359"/>
      <c r="D2" s="359"/>
      <c r="E2" s="359"/>
      <c r="F2" s="359"/>
      <c r="G2" s="359"/>
      <c r="H2" s="359"/>
      <c r="I2" s="359"/>
      <c r="J2" s="359"/>
      <c r="K2" s="360"/>
    </row>
    <row r="3" spans="1:13" ht="42" customHeight="1" x14ac:dyDescent="0.3">
      <c r="A3" s="353" t="s">
        <v>5</v>
      </c>
      <c r="B3" s="354"/>
      <c r="C3" s="354"/>
      <c r="D3" s="354"/>
      <c r="E3" s="354"/>
      <c r="F3" s="354"/>
      <c r="G3" s="354"/>
      <c r="H3" s="188" t="s">
        <v>38</v>
      </c>
      <c r="I3" s="189"/>
      <c r="J3" s="190" t="s">
        <v>37</v>
      </c>
      <c r="K3" s="191"/>
    </row>
    <row r="4" spans="1:13" s="18" customFormat="1" ht="60" customHeight="1" x14ac:dyDescent="0.2">
      <c r="A4" s="24" t="str">
        <f>"Abs.:"&amp;"  "&amp;+C19</f>
        <v xml:space="preserve">Abs.:  </v>
      </c>
      <c r="B4" s="21"/>
      <c r="I4" s="56"/>
      <c r="J4" s="56"/>
      <c r="K4" s="56"/>
      <c r="L4" s="56"/>
      <c r="M4" s="105"/>
    </row>
    <row r="5" spans="1:13" s="7" customFormat="1" ht="39.75" customHeight="1" x14ac:dyDescent="0.4">
      <c r="A5" s="19" t="s">
        <v>2</v>
      </c>
      <c r="M5" s="104"/>
    </row>
    <row r="6" spans="1:13" s="7" customFormat="1" x14ac:dyDescent="0.3">
      <c r="A6" s="206" t="str">
        <f>+IF(G12="","",G12)</f>
        <v/>
      </c>
      <c r="B6" s="206"/>
      <c r="C6" s="206"/>
      <c r="D6" s="206"/>
      <c r="E6" s="206"/>
      <c r="G6" s="61"/>
      <c r="H6" s="61"/>
      <c r="I6" s="61"/>
      <c r="J6" s="61"/>
      <c r="K6" s="55"/>
      <c r="M6" s="104"/>
    </row>
    <row r="7" spans="1:13" s="7" customFormat="1" ht="23.25" x14ac:dyDescent="0.35">
      <c r="A7" s="20" t="s">
        <v>3</v>
      </c>
      <c r="G7" s="60"/>
      <c r="H7" s="60"/>
      <c r="I7" s="60"/>
      <c r="J7" s="60"/>
      <c r="K7" s="60"/>
      <c r="M7" s="104"/>
    </row>
    <row r="8" spans="1:13" s="7" customFormat="1" ht="39.75" customHeight="1" x14ac:dyDescent="0.4">
      <c r="A8" s="19" t="s">
        <v>4</v>
      </c>
      <c r="M8" s="104"/>
    </row>
    <row r="9" spans="1:13" ht="38.1" customHeight="1" x14ac:dyDescent="0.3">
      <c r="A9" s="22"/>
    </row>
    <row r="10" spans="1:13" ht="38.1" customHeight="1" x14ac:dyDescent="0.3">
      <c r="A10" s="57"/>
      <c r="B10" s="58"/>
      <c r="C10" s="58"/>
      <c r="D10" s="58"/>
      <c r="E10" s="58"/>
      <c r="F10" s="58"/>
      <c r="G10" s="58"/>
      <c r="H10" s="59"/>
    </row>
    <row r="11" spans="1:13" ht="38.1" customHeight="1" thickBot="1" x14ac:dyDescent="0.35"/>
    <row r="12" spans="1:13" ht="30" customHeight="1" thickBot="1" x14ac:dyDescent="0.25">
      <c r="A12" s="207" t="s">
        <v>135</v>
      </c>
      <c r="B12" s="208"/>
      <c r="C12" s="208"/>
      <c r="D12" s="208"/>
      <c r="E12" s="208"/>
      <c r="F12" s="209"/>
      <c r="G12" s="210"/>
      <c r="H12" s="211"/>
      <c r="I12" s="211"/>
      <c r="J12" s="211"/>
      <c r="K12" s="212"/>
      <c r="M12" s="105" t="str">
        <f>+IF(G12="","Angaben fehlen","")</f>
        <v>Angaben fehlen</v>
      </c>
    </row>
    <row r="13" spans="1:13" ht="8.1" customHeight="1" thickBot="1" x14ac:dyDescent="0.35">
      <c r="A13" s="8"/>
      <c r="B13" s="8"/>
    </row>
    <row r="14" spans="1:13" ht="35.1" customHeight="1" thickBot="1" x14ac:dyDescent="0.25">
      <c r="A14" s="248" t="s">
        <v>172</v>
      </c>
      <c r="B14" s="249"/>
      <c r="C14" s="134" t="s">
        <v>199</v>
      </c>
      <c r="D14" s="250"/>
      <c r="E14" s="251"/>
      <c r="F14" s="252" t="s">
        <v>1</v>
      </c>
      <c r="G14" s="253"/>
      <c r="H14" s="250"/>
      <c r="I14" s="251"/>
      <c r="J14" s="135" t="s">
        <v>175</v>
      </c>
      <c r="K14" s="86"/>
      <c r="M14" s="105" t="str">
        <f>+IF(D14="","Angaben fehlen",+IF(H14="","Angaben fehlen",""))</f>
        <v>Angaben fehlen</v>
      </c>
    </row>
    <row r="15" spans="1:13" ht="8.1" customHeight="1" thickBot="1" x14ac:dyDescent="0.35">
      <c r="A15" s="8"/>
      <c r="B15" s="8"/>
    </row>
    <row r="16" spans="1:13" ht="30" customHeight="1" thickBot="1" x14ac:dyDescent="0.25">
      <c r="A16" s="215" t="s">
        <v>123</v>
      </c>
      <c r="B16" s="216"/>
      <c r="C16" s="217"/>
      <c r="D16" s="218"/>
      <c r="E16" s="218"/>
      <c r="F16" s="218"/>
      <c r="G16" s="218"/>
      <c r="H16" s="218"/>
      <c r="I16" s="218"/>
      <c r="J16" s="218"/>
      <c r="K16" s="219"/>
      <c r="M16" s="105" t="str">
        <f>+IF(C16="","Angaben fehlen","")</f>
        <v>Angaben fehlen</v>
      </c>
    </row>
    <row r="17" spans="1:13" ht="8.1" customHeight="1" thickBot="1" x14ac:dyDescent="0.35">
      <c r="A17" s="8"/>
      <c r="B17" s="8"/>
    </row>
    <row r="18" spans="1:13" ht="30" customHeight="1" thickBot="1" x14ac:dyDescent="0.35">
      <c r="A18" s="106" t="s">
        <v>0</v>
      </c>
      <c r="B18" s="107" t="s">
        <v>127</v>
      </c>
      <c r="C18" s="108"/>
      <c r="D18" s="108"/>
      <c r="E18" s="108"/>
      <c r="F18" s="108"/>
      <c r="G18" s="108"/>
      <c r="H18" s="108"/>
      <c r="I18" s="108"/>
      <c r="J18" s="108"/>
      <c r="K18" s="109"/>
    </row>
    <row r="19" spans="1:13" ht="20.25" customHeight="1" x14ac:dyDescent="0.2">
      <c r="A19" s="220">
        <v>1</v>
      </c>
      <c r="B19" s="223" t="s">
        <v>138</v>
      </c>
      <c r="C19" s="254"/>
      <c r="D19" s="255"/>
      <c r="E19" s="255"/>
      <c r="F19" s="255"/>
      <c r="G19" s="255"/>
      <c r="H19" s="255"/>
      <c r="I19" s="255"/>
      <c r="J19" s="255"/>
      <c r="K19" s="256"/>
      <c r="M19" s="105"/>
    </row>
    <row r="20" spans="1:13" ht="24.95" customHeight="1" thickBot="1" x14ac:dyDescent="0.25">
      <c r="A20" s="222"/>
      <c r="B20" s="225"/>
      <c r="C20" s="257"/>
      <c r="D20" s="258"/>
      <c r="E20" s="258"/>
      <c r="F20" s="258"/>
      <c r="G20" s="258"/>
      <c r="H20" s="258"/>
      <c r="I20" s="258"/>
      <c r="J20" s="258"/>
      <c r="K20" s="259"/>
      <c r="M20" s="105"/>
    </row>
    <row r="21" spans="1:13" ht="24.95" customHeight="1" x14ac:dyDescent="0.2">
      <c r="A21" s="220">
        <v>2</v>
      </c>
      <c r="B21" s="223" t="s">
        <v>58</v>
      </c>
      <c r="C21" s="126" t="s">
        <v>59</v>
      </c>
      <c r="D21" s="127"/>
      <c r="E21" s="226"/>
      <c r="F21" s="227"/>
      <c r="G21" s="227"/>
      <c r="H21" s="227"/>
      <c r="I21" s="227"/>
      <c r="J21" s="227"/>
      <c r="K21" s="228"/>
      <c r="M21" s="105" t="str">
        <f>+IF(E21="","Angaben fehlen","")</f>
        <v>Angaben fehlen</v>
      </c>
    </row>
    <row r="22" spans="1:13" ht="24.95" customHeight="1" x14ac:dyDescent="0.2">
      <c r="A22" s="221"/>
      <c r="B22" s="224"/>
      <c r="C22" s="128" t="s">
        <v>60</v>
      </c>
      <c r="D22" s="129"/>
      <c r="E22" s="229"/>
      <c r="F22" s="230"/>
      <c r="G22" s="230"/>
      <c r="H22" s="230"/>
      <c r="I22" s="230"/>
      <c r="J22" s="230"/>
      <c r="K22" s="231"/>
      <c r="M22" s="105" t="str">
        <f t="shared" ref="M22:M27" si="0">+IF(E22="","Angaben fehlen","")</f>
        <v>Angaben fehlen</v>
      </c>
    </row>
    <row r="23" spans="1:13" ht="24.95" customHeight="1" thickBot="1" x14ac:dyDescent="0.25">
      <c r="A23" s="222"/>
      <c r="B23" s="225"/>
      <c r="C23" s="128" t="s">
        <v>137</v>
      </c>
      <c r="D23" s="130"/>
      <c r="E23" s="232"/>
      <c r="F23" s="233"/>
      <c r="G23" s="233"/>
      <c r="H23" s="233"/>
      <c r="I23" s="233"/>
      <c r="J23" s="233"/>
      <c r="K23" s="234"/>
      <c r="M23" s="105" t="str">
        <f t="shared" si="0"/>
        <v>Angaben fehlen</v>
      </c>
    </row>
    <row r="24" spans="1:13" ht="24.95" customHeight="1" thickBot="1" x14ac:dyDescent="0.25">
      <c r="A24" s="220">
        <v>3</v>
      </c>
      <c r="B24" s="223" t="s">
        <v>61</v>
      </c>
      <c r="C24" s="132" t="s">
        <v>62</v>
      </c>
      <c r="D24" s="47"/>
      <c r="E24" s="131" t="s">
        <v>63</v>
      </c>
      <c r="F24" s="226"/>
      <c r="G24" s="227"/>
      <c r="H24" s="227"/>
      <c r="I24" s="227"/>
      <c r="J24" s="227"/>
      <c r="K24" s="228"/>
      <c r="M24" s="105" t="str">
        <f>+IF(D24="","Angaben fehlen",+IF(F24="","Angaben fehlen",""))</f>
        <v>Angaben fehlen</v>
      </c>
    </row>
    <row r="25" spans="1:13" ht="24.95" customHeight="1" thickBot="1" x14ac:dyDescent="0.25">
      <c r="A25" s="222"/>
      <c r="B25" s="225"/>
      <c r="C25" s="364" t="s">
        <v>202</v>
      </c>
      <c r="D25" s="365"/>
      <c r="E25" s="203"/>
      <c r="F25" s="204"/>
      <c r="G25" s="204"/>
      <c r="H25" s="204"/>
      <c r="I25" s="204"/>
      <c r="J25" s="204"/>
      <c r="K25" s="205"/>
      <c r="M25" s="105" t="str">
        <f t="shared" si="0"/>
        <v>Angaben fehlen</v>
      </c>
    </row>
    <row r="26" spans="1:13" ht="27.75" customHeight="1" x14ac:dyDescent="0.2">
      <c r="A26" s="220">
        <v>4</v>
      </c>
      <c r="B26" s="125" t="s">
        <v>64</v>
      </c>
      <c r="C26" s="126" t="s">
        <v>128</v>
      </c>
      <c r="D26" s="127"/>
      <c r="E26" s="226"/>
      <c r="F26" s="227"/>
      <c r="G26" s="227"/>
      <c r="H26" s="227"/>
      <c r="I26" s="227"/>
      <c r="J26" s="227"/>
      <c r="K26" s="228"/>
      <c r="M26" s="105" t="str">
        <f t="shared" si="0"/>
        <v>Angaben fehlen</v>
      </c>
    </row>
    <row r="27" spans="1:13" ht="38.25" customHeight="1" thickBot="1" x14ac:dyDescent="0.25">
      <c r="A27" s="222"/>
      <c r="B27" s="136" t="s">
        <v>65</v>
      </c>
      <c r="C27" s="213" t="s">
        <v>66</v>
      </c>
      <c r="D27" s="214"/>
      <c r="E27" s="235"/>
      <c r="F27" s="236"/>
      <c r="G27" s="236"/>
      <c r="H27" s="236"/>
      <c r="I27" s="236"/>
      <c r="J27" s="236"/>
      <c r="K27" s="133" t="e">
        <f>E27="DE"&amp;TEXT((98-MOD((62*(1+MOD(MID(E27,5,8),97))+27*MOD(RIGHT(E27,10),97)),97)),"00")&amp;MID(E27,5,8)&amp;TEXT(RIGHT(E27,10),"0000000000")</f>
        <v>#VALUE!</v>
      </c>
      <c r="M27" s="105" t="str">
        <f t="shared" si="0"/>
        <v>Angaben fehlen</v>
      </c>
    </row>
    <row r="28" spans="1:13" ht="8.1" customHeight="1" thickBot="1" x14ac:dyDescent="0.35">
      <c r="D28" s="8"/>
      <c r="E28" s="8"/>
      <c r="M28" s="104" t="str">
        <f>+IF(C28="Bitte wählen","Angaben fehlen","")</f>
        <v/>
      </c>
    </row>
    <row r="29" spans="1:13" ht="30" customHeight="1" thickBot="1" x14ac:dyDescent="0.25">
      <c r="A29" s="106" t="s">
        <v>0</v>
      </c>
      <c r="B29" s="207" t="s">
        <v>129</v>
      </c>
      <c r="C29" s="208"/>
      <c r="D29" s="208"/>
      <c r="E29" s="208"/>
      <c r="F29" s="208"/>
      <c r="G29" s="208"/>
      <c r="H29" s="208"/>
      <c r="I29" s="208"/>
      <c r="J29" s="209"/>
      <c r="K29" s="110" t="s">
        <v>176</v>
      </c>
      <c r="M29" s="105"/>
    </row>
    <row r="30" spans="1:13" x14ac:dyDescent="0.2">
      <c r="A30" s="220">
        <v>5</v>
      </c>
      <c r="B30" s="260" t="s">
        <v>67</v>
      </c>
      <c r="C30" s="261"/>
      <c r="D30" s="266" t="s">
        <v>68</v>
      </c>
      <c r="E30" s="267"/>
      <c r="F30" s="268" t="s">
        <v>42</v>
      </c>
      <c r="G30" s="268"/>
      <c r="H30" s="123" t="str">
        <f>+IF(F30="sonstige","Bitte um Angabe"," ")</f>
        <v xml:space="preserve"> </v>
      </c>
      <c r="I30" s="269"/>
      <c r="J30" s="270"/>
      <c r="K30" s="91"/>
      <c r="M30" s="105" t="str">
        <f>+IF(F30="Bitte wählen","Angaben prüfen","")</f>
        <v>Angaben prüfen</v>
      </c>
    </row>
    <row r="31" spans="1:13" ht="32.25" customHeight="1" thickBot="1" x14ac:dyDescent="0.25">
      <c r="A31" s="222"/>
      <c r="B31" s="264"/>
      <c r="C31" s="265"/>
      <c r="D31" s="271"/>
      <c r="E31" s="272"/>
      <c r="F31" s="272"/>
      <c r="G31" s="272"/>
      <c r="H31" s="272"/>
      <c r="I31" s="272"/>
      <c r="J31" s="273"/>
      <c r="K31" s="77"/>
      <c r="M31" s="105" t="str">
        <f>+IF(D31="","Angaben fehlen","")</f>
        <v>Angaben fehlen</v>
      </c>
    </row>
    <row r="32" spans="1:13" ht="24.95" customHeight="1" x14ac:dyDescent="0.3">
      <c r="A32" s="220">
        <v>6</v>
      </c>
      <c r="B32" s="260" t="s">
        <v>69</v>
      </c>
      <c r="C32" s="261"/>
      <c r="D32" s="274"/>
      <c r="E32" s="275"/>
      <c r="F32" s="275"/>
      <c r="G32" s="275"/>
      <c r="H32" s="275"/>
      <c r="I32" s="275"/>
      <c r="J32" s="276"/>
      <c r="K32" s="91"/>
    </row>
    <row r="33" spans="1:13" ht="24.95" customHeight="1" thickBot="1" x14ac:dyDescent="0.35">
      <c r="A33" s="222"/>
      <c r="B33" s="264"/>
      <c r="C33" s="265"/>
      <c r="D33" s="297"/>
      <c r="E33" s="298"/>
      <c r="F33" s="298"/>
      <c r="G33" s="298"/>
      <c r="H33" s="298"/>
      <c r="I33" s="298"/>
      <c r="J33" s="299"/>
      <c r="K33" s="77"/>
    </row>
    <row r="34" spans="1:13" ht="27.95" customHeight="1" x14ac:dyDescent="0.2">
      <c r="A34" s="220">
        <v>7</v>
      </c>
      <c r="B34" s="260" t="s">
        <v>177</v>
      </c>
      <c r="C34" s="261"/>
      <c r="D34" s="366"/>
      <c r="E34" s="367"/>
      <c r="F34" s="367"/>
      <c r="G34" s="367"/>
      <c r="H34" s="367"/>
      <c r="I34" s="367"/>
      <c r="J34" s="368"/>
      <c r="K34" s="91"/>
      <c r="M34" s="105" t="str">
        <f>+IF(D34="","Angaben fehlen","")</f>
        <v>Angaben fehlen</v>
      </c>
    </row>
    <row r="35" spans="1:13" ht="27.95" customHeight="1" x14ac:dyDescent="0.3">
      <c r="A35" s="221"/>
      <c r="B35" s="262"/>
      <c r="C35" s="263"/>
      <c r="D35" s="294"/>
      <c r="E35" s="295"/>
      <c r="F35" s="295"/>
      <c r="G35" s="295"/>
      <c r="H35" s="295"/>
      <c r="I35" s="295"/>
      <c r="J35" s="296"/>
      <c r="K35" s="92"/>
    </row>
    <row r="36" spans="1:13" ht="27.95" customHeight="1" x14ac:dyDescent="0.3">
      <c r="A36" s="221"/>
      <c r="B36" s="262"/>
      <c r="C36" s="263"/>
      <c r="D36" s="294"/>
      <c r="E36" s="295"/>
      <c r="F36" s="295"/>
      <c r="G36" s="295"/>
      <c r="H36" s="295"/>
      <c r="I36" s="295"/>
      <c r="J36" s="296"/>
      <c r="K36" s="92"/>
    </row>
    <row r="37" spans="1:13" ht="27.95" customHeight="1" x14ac:dyDescent="0.3">
      <c r="A37" s="221"/>
      <c r="B37" s="262"/>
      <c r="C37" s="263"/>
      <c r="D37" s="294"/>
      <c r="E37" s="295"/>
      <c r="F37" s="295"/>
      <c r="G37" s="295"/>
      <c r="H37" s="295"/>
      <c r="I37" s="295"/>
      <c r="J37" s="296"/>
      <c r="K37" s="92"/>
    </row>
    <row r="38" spans="1:13" ht="27.95" customHeight="1" thickBot="1" x14ac:dyDescent="0.25">
      <c r="A38" s="222"/>
      <c r="B38" s="264"/>
      <c r="C38" s="265"/>
      <c r="D38" s="297"/>
      <c r="E38" s="298"/>
      <c r="F38" s="298"/>
      <c r="G38" s="298"/>
      <c r="H38" s="298"/>
      <c r="I38" s="298"/>
      <c r="J38" s="299"/>
      <c r="K38" s="93"/>
      <c r="M38" s="105"/>
    </row>
    <row r="39" spans="1:13" ht="20.25" customHeight="1" x14ac:dyDescent="0.3">
      <c r="A39" s="220">
        <v>8</v>
      </c>
      <c r="B39" s="237" t="s">
        <v>178</v>
      </c>
      <c r="C39" s="238"/>
      <c r="D39" s="286"/>
      <c r="E39" s="287"/>
      <c r="F39" s="329" t="s">
        <v>70</v>
      </c>
      <c r="G39" s="329"/>
      <c r="H39" s="329"/>
      <c r="I39" s="329"/>
      <c r="J39" s="361"/>
      <c r="K39" s="75"/>
    </row>
    <row r="40" spans="1:13" ht="24.95" customHeight="1" thickBot="1" x14ac:dyDescent="0.25">
      <c r="A40" s="222"/>
      <c r="B40" s="241"/>
      <c r="C40" s="242"/>
      <c r="D40" s="346" t="s">
        <v>42</v>
      </c>
      <c r="E40" s="347"/>
      <c r="F40" s="340" t="str">
        <f>+IF(D40="ja","seit:","")</f>
        <v/>
      </c>
      <c r="G40" s="340"/>
      <c r="H40" s="362"/>
      <c r="I40" s="362"/>
      <c r="J40" s="363"/>
      <c r="K40" s="76"/>
      <c r="M40" s="105" t="str">
        <f>+IF(D40="Bitte wählen","Angaben prüfen","")</f>
        <v>Angaben prüfen</v>
      </c>
    </row>
    <row r="41" spans="1:13" ht="20.25" customHeight="1" x14ac:dyDescent="0.3">
      <c r="A41" s="220">
        <v>9</v>
      </c>
      <c r="B41" s="237" t="s">
        <v>179</v>
      </c>
      <c r="C41" s="238"/>
      <c r="D41" s="286"/>
      <c r="E41" s="287"/>
      <c r="F41" s="329" t="s">
        <v>70</v>
      </c>
      <c r="G41" s="329"/>
      <c r="H41" s="329"/>
      <c r="I41" s="329"/>
      <c r="J41" s="361"/>
      <c r="K41" s="75"/>
    </row>
    <row r="42" spans="1:13" ht="24.95" customHeight="1" thickBot="1" x14ac:dyDescent="0.25">
      <c r="A42" s="222"/>
      <c r="B42" s="241"/>
      <c r="C42" s="242"/>
      <c r="D42" s="346" t="s">
        <v>42</v>
      </c>
      <c r="E42" s="347"/>
      <c r="F42" s="340" t="str">
        <f>+IF(D42="ja","Bitte Nachweis beifügen - s. Anlagen","")</f>
        <v/>
      </c>
      <c r="G42" s="340"/>
      <c r="H42" s="340"/>
      <c r="I42" s="340"/>
      <c r="J42" s="341"/>
      <c r="K42" s="76"/>
      <c r="M42" s="105" t="str">
        <f>+IF(D42="Bitte wählen","Angaben prüfen","")</f>
        <v>Angaben prüfen</v>
      </c>
    </row>
    <row r="43" spans="1:13" ht="20.25" customHeight="1" x14ac:dyDescent="0.3">
      <c r="A43" s="220">
        <v>10</v>
      </c>
      <c r="B43" s="237" t="s">
        <v>139</v>
      </c>
      <c r="C43" s="238"/>
      <c r="D43" s="286"/>
      <c r="E43" s="287"/>
      <c r="F43" s="329" t="s">
        <v>70</v>
      </c>
      <c r="G43" s="329"/>
      <c r="H43" s="329"/>
      <c r="I43" s="329"/>
      <c r="J43" s="361"/>
      <c r="K43" s="82"/>
    </row>
    <row r="44" spans="1:13" ht="30" customHeight="1" thickBot="1" x14ac:dyDescent="0.25">
      <c r="A44" s="222"/>
      <c r="B44" s="241"/>
      <c r="C44" s="242"/>
      <c r="D44" s="346" t="s">
        <v>42</v>
      </c>
      <c r="E44" s="347"/>
      <c r="F44" s="369" t="str">
        <f>+IF(D44="ja","Bitte im Kosten- und Finanzierungsplan 
nur Netto-Beträge angeben","")</f>
        <v/>
      </c>
      <c r="G44" s="369"/>
      <c r="H44" s="369"/>
      <c r="I44" s="369"/>
      <c r="J44" s="370"/>
      <c r="K44" s="83"/>
      <c r="M44" s="105" t="str">
        <f>+IF(D44="Bitte wählen","Angaben prüfen","")</f>
        <v>Angaben prüfen</v>
      </c>
    </row>
    <row r="45" spans="1:13" ht="24.95" customHeight="1" x14ac:dyDescent="0.3">
      <c r="A45" s="220">
        <v>11</v>
      </c>
      <c r="B45" s="237" t="s">
        <v>180</v>
      </c>
      <c r="C45" s="238"/>
      <c r="D45" s="286"/>
      <c r="E45" s="287"/>
      <c r="F45" s="342"/>
      <c r="G45" s="342"/>
      <c r="H45" s="342"/>
      <c r="I45" s="342"/>
      <c r="J45" s="343"/>
      <c r="K45" s="75"/>
    </row>
    <row r="46" spans="1:13" ht="24.95" customHeight="1" thickBot="1" x14ac:dyDescent="0.25">
      <c r="A46" s="222"/>
      <c r="B46" s="241"/>
      <c r="C46" s="242"/>
      <c r="D46" s="346" t="s">
        <v>42</v>
      </c>
      <c r="E46" s="347"/>
      <c r="F46" s="344"/>
      <c r="G46" s="344"/>
      <c r="H46" s="344"/>
      <c r="I46" s="344"/>
      <c r="J46" s="345"/>
      <c r="K46" s="76"/>
      <c r="M46" s="105" t="str">
        <f>+IF(D46="Bitte wählen","Angaben prüfen","")</f>
        <v>Angaben prüfen</v>
      </c>
    </row>
    <row r="47" spans="1:13" ht="20.25" customHeight="1" x14ac:dyDescent="0.3">
      <c r="A47" s="220">
        <v>12</v>
      </c>
      <c r="B47" s="237" t="s">
        <v>186</v>
      </c>
      <c r="C47" s="238"/>
      <c r="D47" s="243" t="s">
        <v>70</v>
      </c>
      <c r="E47" s="244"/>
      <c r="F47" s="112"/>
      <c r="G47" s="112"/>
      <c r="H47" s="124"/>
      <c r="I47" s="112"/>
      <c r="J47" s="124"/>
      <c r="K47" s="91"/>
      <c r="L47"/>
    </row>
    <row r="48" spans="1:13" ht="24.95" customHeight="1" x14ac:dyDescent="0.2">
      <c r="A48" s="221"/>
      <c r="B48" s="239"/>
      <c r="C48" s="240"/>
      <c r="D48" s="245" t="s">
        <v>42</v>
      </c>
      <c r="E48" s="246"/>
      <c r="F48" s="247" t="str">
        <f>+IF(D48="ja","Zeitraum:","")</f>
        <v/>
      </c>
      <c r="G48" s="247"/>
      <c r="H48" s="324"/>
      <c r="I48" s="324"/>
      <c r="J48" s="325"/>
      <c r="K48" s="92"/>
      <c r="L48"/>
      <c r="M48" s="105" t="str">
        <f>+IF(D48="Bitte wählen","Angaben prüfen","")</f>
        <v>Angaben prüfen</v>
      </c>
    </row>
    <row r="49" spans="1:13" ht="24.95" customHeight="1" x14ac:dyDescent="0.3">
      <c r="A49" s="221"/>
      <c r="B49" s="239"/>
      <c r="C49" s="240"/>
      <c r="D49" s="348" t="str">
        <f>+IF(D48="ja","und in welchem Umfang:","")</f>
        <v/>
      </c>
      <c r="E49" s="247"/>
      <c r="F49" s="247"/>
      <c r="G49" s="247"/>
      <c r="H49" s="324"/>
      <c r="I49" s="324"/>
      <c r="J49" s="325"/>
      <c r="K49" s="92"/>
      <c r="L49"/>
    </row>
    <row r="50" spans="1:13" ht="24.95" customHeight="1" thickBot="1" x14ac:dyDescent="0.35">
      <c r="A50" s="222"/>
      <c r="B50" s="241"/>
      <c r="C50" s="242"/>
      <c r="D50" s="337"/>
      <c r="E50" s="338"/>
      <c r="F50" s="338"/>
      <c r="G50" s="338"/>
      <c r="H50" s="338"/>
      <c r="I50" s="338"/>
      <c r="J50" s="339"/>
      <c r="K50" s="93"/>
      <c r="L50"/>
    </row>
    <row r="51" spans="1:13" ht="8.1" customHeight="1" thickBot="1" x14ac:dyDescent="0.35">
      <c r="D51" s="8"/>
      <c r="E51" s="8"/>
    </row>
    <row r="52" spans="1:13" ht="30" customHeight="1" thickBot="1" x14ac:dyDescent="0.35">
      <c r="A52" s="106" t="s">
        <v>0</v>
      </c>
      <c r="B52" s="207" t="s">
        <v>71</v>
      </c>
      <c r="C52" s="208"/>
      <c r="D52" s="208"/>
      <c r="E52" s="208"/>
      <c r="F52" s="208"/>
      <c r="G52" s="208"/>
      <c r="H52" s="208"/>
      <c r="I52" s="208"/>
      <c r="J52" s="208"/>
      <c r="K52" s="209"/>
    </row>
    <row r="53" spans="1:13" ht="20.25" customHeight="1" x14ac:dyDescent="0.2">
      <c r="A53" s="220">
        <v>13</v>
      </c>
      <c r="B53" s="237" t="s">
        <v>124</v>
      </c>
      <c r="C53" s="238"/>
      <c r="D53" s="274"/>
      <c r="E53" s="275"/>
      <c r="F53" s="275"/>
      <c r="G53" s="275"/>
      <c r="H53" s="275"/>
      <c r="I53" s="275"/>
      <c r="J53" s="275"/>
      <c r="K53" s="276"/>
      <c r="M53" s="105" t="str">
        <f>+IF(D53="","Angaben fehlen","")</f>
        <v>Angaben fehlen</v>
      </c>
    </row>
    <row r="54" spans="1:13" ht="24.95" customHeight="1" x14ac:dyDescent="0.3">
      <c r="A54" s="221"/>
      <c r="B54" s="239"/>
      <c r="C54" s="240"/>
      <c r="D54" s="294"/>
      <c r="E54" s="295"/>
      <c r="F54" s="295"/>
      <c r="G54" s="295"/>
      <c r="H54" s="295"/>
      <c r="I54" s="295"/>
      <c r="J54" s="295"/>
      <c r="K54" s="296"/>
    </row>
    <row r="55" spans="1:13" ht="24.95" customHeight="1" thickBot="1" x14ac:dyDescent="0.35">
      <c r="A55" s="222"/>
      <c r="B55" s="241"/>
      <c r="C55" s="242"/>
      <c r="D55" s="297"/>
      <c r="E55" s="298"/>
      <c r="F55" s="298"/>
      <c r="G55" s="298"/>
      <c r="H55" s="298"/>
      <c r="I55" s="298"/>
      <c r="J55" s="298"/>
      <c r="K55" s="299"/>
    </row>
    <row r="56" spans="1:13" ht="14.25" customHeight="1" x14ac:dyDescent="0.3">
      <c r="A56" s="220">
        <v>14</v>
      </c>
      <c r="B56" s="237" t="s">
        <v>72</v>
      </c>
      <c r="C56" s="238"/>
      <c r="D56" s="286"/>
      <c r="E56" s="287"/>
      <c r="F56" s="329" t="s">
        <v>70</v>
      </c>
      <c r="G56" s="329"/>
      <c r="H56" s="329"/>
      <c r="I56" s="112"/>
      <c r="J56" s="112"/>
      <c r="K56" s="113"/>
    </row>
    <row r="57" spans="1:13" ht="30.75" customHeight="1" thickBot="1" x14ac:dyDescent="0.25">
      <c r="A57" s="221"/>
      <c r="B57" s="305"/>
      <c r="C57" s="306"/>
      <c r="D57" s="292" t="s">
        <v>42</v>
      </c>
      <c r="E57" s="293"/>
      <c r="F57" s="288" t="str">
        <f>+IF(D57="ja","Welche?","")</f>
        <v/>
      </c>
      <c r="G57" s="288"/>
      <c r="H57" s="290"/>
      <c r="I57" s="290"/>
      <c r="J57" s="290"/>
      <c r="K57" s="291"/>
      <c r="M57" s="105" t="str">
        <f>+IF(D57="Bitte wählen","Angaben prüfen","")</f>
        <v>Angaben prüfen</v>
      </c>
    </row>
    <row r="58" spans="1:13" ht="9" customHeight="1" x14ac:dyDescent="0.2">
      <c r="A58" s="221"/>
      <c r="B58" s="303" t="s">
        <v>181</v>
      </c>
      <c r="C58" s="304"/>
      <c r="D58" s="349" t="s">
        <v>42</v>
      </c>
      <c r="E58" s="350"/>
      <c r="F58" s="315"/>
      <c r="G58" s="315"/>
      <c r="H58" s="316"/>
      <c r="I58" s="316"/>
      <c r="J58" s="316"/>
      <c r="K58" s="317"/>
      <c r="M58" s="105"/>
    </row>
    <row r="59" spans="1:13" ht="25.5" customHeight="1" thickBot="1" x14ac:dyDescent="0.25">
      <c r="A59" s="221"/>
      <c r="B59" s="305"/>
      <c r="C59" s="306"/>
      <c r="D59" s="351"/>
      <c r="E59" s="352"/>
      <c r="F59" s="288"/>
      <c r="G59" s="288"/>
      <c r="H59" s="318"/>
      <c r="I59" s="318"/>
      <c r="J59" s="318"/>
      <c r="K59" s="319"/>
      <c r="M59" s="105" t="str">
        <f>+IF(D58="Bitte wählen","Angaben prüfen","")</f>
        <v>Angaben prüfen</v>
      </c>
    </row>
    <row r="60" spans="1:13" ht="9" customHeight="1" x14ac:dyDescent="0.2">
      <c r="A60" s="221"/>
      <c r="B60" s="303" t="s">
        <v>184</v>
      </c>
      <c r="C60" s="304"/>
      <c r="D60" s="307" t="s">
        <v>182</v>
      </c>
      <c r="E60" s="308"/>
      <c r="F60" s="311"/>
      <c r="G60" s="312"/>
      <c r="H60" s="322" t="s">
        <v>183</v>
      </c>
      <c r="I60" s="322"/>
      <c r="J60" s="322"/>
      <c r="K60" s="320"/>
      <c r="M60" s="202" t="str">
        <f>+IF(F60="","Angaben fehlen",+IF(K60="","Angaben fehlen",""))</f>
        <v>Angaben fehlen</v>
      </c>
    </row>
    <row r="61" spans="1:13" ht="37.5" customHeight="1" thickBot="1" x14ac:dyDescent="0.25">
      <c r="A61" s="221"/>
      <c r="B61" s="305"/>
      <c r="C61" s="306"/>
      <c r="D61" s="309"/>
      <c r="E61" s="310"/>
      <c r="F61" s="313"/>
      <c r="G61" s="314"/>
      <c r="H61" s="323"/>
      <c r="I61" s="323"/>
      <c r="J61" s="323"/>
      <c r="K61" s="321"/>
      <c r="M61" s="202"/>
    </row>
    <row r="62" spans="1:13" ht="24.95" customHeight="1" x14ac:dyDescent="0.2">
      <c r="A62" s="221"/>
      <c r="B62" s="331" t="s">
        <v>213</v>
      </c>
      <c r="C62" s="332"/>
      <c r="D62" s="326" t="str">
        <f>+IF(G12="Amt für Chancengleichheit (16) ","Bitte um Ergänzung der Anzahl der Teilnehmenden nach...","")</f>
        <v/>
      </c>
      <c r="E62" s="327"/>
      <c r="F62" s="327"/>
      <c r="G62" s="327"/>
      <c r="H62" s="327"/>
      <c r="I62" s="327"/>
      <c r="J62" s="119" t="str">
        <f>+IF(D62="","","männlich")</f>
        <v/>
      </c>
      <c r="K62" s="120" t="str">
        <f>+IF(D62="","","weiblich")</f>
        <v/>
      </c>
      <c r="M62" s="105" t="str">
        <f>+IF(D62="","",+IF(D62="Bitte um Ergänzung der Anzahl der Teilnehmende nach...","Angaben prüfen",""))</f>
        <v/>
      </c>
    </row>
    <row r="63" spans="1:13" ht="24.95" customHeight="1" thickBot="1" x14ac:dyDescent="0.25">
      <c r="A63" s="221"/>
      <c r="B63" s="333"/>
      <c r="C63" s="334"/>
      <c r="D63" s="328" t="str">
        <f>+IF(D62="","","Personen ohne Migrationshintergrund")</f>
        <v/>
      </c>
      <c r="E63" s="289"/>
      <c r="F63" s="289"/>
      <c r="G63" s="289"/>
      <c r="H63" s="289"/>
      <c r="I63" s="289"/>
      <c r="J63" s="167"/>
      <c r="K63" s="168"/>
      <c r="M63" s="105"/>
    </row>
    <row r="64" spans="1:13" ht="24.95" customHeight="1" x14ac:dyDescent="0.2">
      <c r="A64" s="221"/>
      <c r="B64" s="333"/>
      <c r="C64" s="334"/>
      <c r="D64" s="328" t="str">
        <f>+IF(D62="","","Personen mit Migrationshintergrund")</f>
        <v/>
      </c>
      <c r="E64" s="289"/>
      <c r="F64" s="289"/>
      <c r="G64" s="289"/>
      <c r="H64" s="289"/>
      <c r="I64" s="289"/>
      <c r="J64" s="169"/>
      <c r="K64" s="170"/>
      <c r="M64" s="105"/>
    </row>
    <row r="65" spans="1:13" ht="14.25" customHeight="1" thickBot="1" x14ac:dyDescent="0.25">
      <c r="A65" s="221"/>
      <c r="B65" s="335"/>
      <c r="C65" s="336"/>
      <c r="D65" s="121"/>
      <c r="E65" s="122"/>
      <c r="F65" s="289"/>
      <c r="G65" s="289"/>
      <c r="H65" s="289"/>
      <c r="I65" s="289"/>
      <c r="J65" s="114"/>
      <c r="K65" s="115"/>
      <c r="M65" s="105"/>
    </row>
    <row r="66" spans="1:13" ht="24.95" customHeight="1" x14ac:dyDescent="0.2">
      <c r="A66" s="220">
        <v>15</v>
      </c>
      <c r="B66" s="237" t="s">
        <v>185</v>
      </c>
      <c r="C66" s="238"/>
      <c r="D66" s="274"/>
      <c r="E66" s="275"/>
      <c r="F66" s="275"/>
      <c r="G66" s="275"/>
      <c r="H66" s="275"/>
      <c r="I66" s="275"/>
      <c r="J66" s="275"/>
      <c r="K66" s="276"/>
      <c r="M66" s="105" t="str">
        <f>+IF(D66="","Angaben fehlen","")</f>
        <v>Angaben fehlen</v>
      </c>
    </row>
    <row r="67" spans="1:13" ht="24.95" customHeight="1" x14ac:dyDescent="0.2">
      <c r="A67" s="221"/>
      <c r="B67" s="239"/>
      <c r="C67" s="240"/>
      <c r="D67" s="294"/>
      <c r="E67" s="295"/>
      <c r="F67" s="295"/>
      <c r="G67" s="295"/>
      <c r="H67" s="295"/>
      <c r="I67" s="295"/>
      <c r="J67" s="295"/>
      <c r="K67" s="296"/>
      <c r="M67" s="105"/>
    </row>
    <row r="68" spans="1:13" ht="24.95" customHeight="1" x14ac:dyDescent="0.2">
      <c r="A68" s="221"/>
      <c r="B68" s="239"/>
      <c r="C68" s="240"/>
      <c r="D68" s="294"/>
      <c r="E68" s="295"/>
      <c r="F68" s="295"/>
      <c r="G68" s="295"/>
      <c r="H68" s="295"/>
      <c r="I68" s="295"/>
      <c r="J68" s="295"/>
      <c r="K68" s="296"/>
      <c r="M68" s="105"/>
    </row>
    <row r="69" spans="1:13" ht="24.95" customHeight="1" x14ac:dyDescent="0.2">
      <c r="A69" s="221"/>
      <c r="B69" s="239"/>
      <c r="C69" s="240"/>
      <c r="D69" s="294"/>
      <c r="E69" s="295"/>
      <c r="F69" s="295"/>
      <c r="G69" s="295"/>
      <c r="H69" s="295"/>
      <c r="I69" s="295"/>
      <c r="J69" s="295"/>
      <c r="K69" s="296"/>
      <c r="M69" s="105"/>
    </row>
    <row r="70" spans="1:13" ht="24.95" customHeight="1" x14ac:dyDescent="0.3">
      <c r="A70" s="221"/>
      <c r="B70" s="239"/>
      <c r="C70" s="240"/>
      <c r="D70" s="294"/>
      <c r="E70" s="295"/>
      <c r="F70" s="295"/>
      <c r="G70" s="295"/>
      <c r="H70" s="295"/>
      <c r="I70" s="295"/>
      <c r="J70" s="295"/>
      <c r="K70" s="296"/>
    </row>
    <row r="71" spans="1:13" ht="24.95" customHeight="1" thickBot="1" x14ac:dyDescent="0.35">
      <c r="A71" s="222"/>
      <c r="B71" s="241"/>
      <c r="C71" s="242"/>
      <c r="D71" s="297"/>
      <c r="E71" s="298"/>
      <c r="F71" s="298"/>
      <c r="G71" s="298"/>
      <c r="H71" s="298"/>
      <c r="I71" s="298"/>
      <c r="J71" s="298"/>
      <c r="K71" s="299"/>
    </row>
    <row r="72" spans="1:13" ht="14.25" customHeight="1" x14ac:dyDescent="0.3">
      <c r="A72" s="220">
        <v>16</v>
      </c>
      <c r="B72" s="237" t="s">
        <v>73</v>
      </c>
      <c r="C72" s="238"/>
      <c r="D72" s="286"/>
      <c r="E72" s="287"/>
      <c r="F72" s="329" t="s">
        <v>70</v>
      </c>
      <c r="G72" s="329"/>
      <c r="H72" s="329"/>
      <c r="I72" s="112"/>
      <c r="J72" s="112"/>
      <c r="K72" s="113"/>
    </row>
    <row r="73" spans="1:13" ht="24.95" customHeight="1" x14ac:dyDescent="0.2">
      <c r="A73" s="221"/>
      <c r="B73" s="239"/>
      <c r="C73" s="240"/>
      <c r="D73" s="245" t="s">
        <v>42</v>
      </c>
      <c r="E73" s="246"/>
      <c r="F73" s="330" t="str">
        <f>+IF(D73="ja","Welche Faktoren sind das?","")</f>
        <v/>
      </c>
      <c r="G73" s="330"/>
      <c r="H73" s="330"/>
      <c r="I73" s="114"/>
      <c r="J73" s="114"/>
      <c r="K73" s="115"/>
      <c r="M73" s="105" t="str">
        <f>+IF(D73="Bitte wählen","Angaben prüfen","")</f>
        <v>Angaben prüfen</v>
      </c>
    </row>
    <row r="74" spans="1:13" ht="4.5" customHeight="1" x14ac:dyDescent="0.2">
      <c r="A74" s="221"/>
      <c r="B74" s="239"/>
      <c r="C74" s="240"/>
      <c r="D74" s="118"/>
      <c r="E74" s="116"/>
      <c r="F74" s="116"/>
      <c r="G74" s="116"/>
      <c r="H74" s="116"/>
      <c r="I74" s="116"/>
      <c r="J74" s="116"/>
      <c r="K74" s="117"/>
      <c r="M74" s="105"/>
    </row>
    <row r="75" spans="1:13" ht="29.25" customHeight="1" x14ac:dyDescent="0.2">
      <c r="A75" s="221"/>
      <c r="B75" s="239"/>
      <c r="C75" s="240"/>
      <c r="D75" s="300"/>
      <c r="E75" s="301"/>
      <c r="F75" s="301"/>
      <c r="G75" s="301"/>
      <c r="H75" s="301"/>
      <c r="I75" s="301"/>
      <c r="J75" s="301"/>
      <c r="K75" s="302"/>
      <c r="M75" s="105"/>
    </row>
    <row r="76" spans="1:13" ht="29.25" customHeight="1" x14ac:dyDescent="0.2">
      <c r="A76" s="221"/>
      <c r="B76" s="239"/>
      <c r="C76" s="240"/>
      <c r="D76" s="294"/>
      <c r="E76" s="295"/>
      <c r="F76" s="295"/>
      <c r="G76" s="295"/>
      <c r="H76" s="295"/>
      <c r="I76" s="295"/>
      <c r="J76" s="295"/>
      <c r="K76" s="296"/>
      <c r="M76" s="105"/>
    </row>
    <row r="77" spans="1:13" ht="29.25" customHeight="1" thickBot="1" x14ac:dyDescent="0.35">
      <c r="A77" s="222"/>
      <c r="B77" s="241"/>
      <c r="C77" s="242"/>
      <c r="D77" s="297"/>
      <c r="E77" s="298"/>
      <c r="F77" s="298"/>
      <c r="G77" s="298"/>
      <c r="H77" s="298"/>
      <c r="I77" s="298"/>
      <c r="J77" s="298"/>
      <c r="K77" s="299"/>
    </row>
    <row r="78" spans="1:13" ht="8.1" customHeight="1" thickBot="1" x14ac:dyDescent="0.35">
      <c r="D78" s="8"/>
      <c r="E78" s="8"/>
    </row>
    <row r="79" spans="1:13" ht="30" customHeight="1" thickBot="1" x14ac:dyDescent="0.35">
      <c r="A79" s="106" t="s">
        <v>0</v>
      </c>
      <c r="B79" s="207" t="s">
        <v>74</v>
      </c>
      <c r="C79" s="208"/>
      <c r="D79" s="208"/>
      <c r="E79" s="208"/>
      <c r="F79" s="208"/>
      <c r="G79" s="208"/>
      <c r="H79" s="208"/>
      <c r="I79" s="208"/>
      <c r="J79" s="208"/>
      <c r="K79" s="209"/>
    </row>
    <row r="80" spans="1:13" ht="24.95" customHeight="1" x14ac:dyDescent="0.2">
      <c r="A80" s="220">
        <v>17</v>
      </c>
      <c r="B80" s="237" t="s">
        <v>75</v>
      </c>
      <c r="C80" s="238"/>
      <c r="D80" s="274"/>
      <c r="E80" s="275"/>
      <c r="F80" s="275"/>
      <c r="G80" s="275"/>
      <c r="H80" s="275"/>
      <c r="I80" s="275"/>
      <c r="J80" s="275"/>
      <c r="K80" s="276"/>
      <c r="M80" s="105" t="str">
        <f>+IF(D80="","Angaben fehlen","")</f>
        <v>Angaben fehlen</v>
      </c>
    </row>
    <row r="81" spans="1:13" ht="24.95" customHeight="1" x14ac:dyDescent="0.2">
      <c r="A81" s="221"/>
      <c r="B81" s="239"/>
      <c r="C81" s="240"/>
      <c r="D81" s="294"/>
      <c r="E81" s="295"/>
      <c r="F81" s="295"/>
      <c r="G81" s="295"/>
      <c r="H81" s="295"/>
      <c r="I81" s="295"/>
      <c r="J81" s="295"/>
      <c r="K81" s="296"/>
      <c r="M81" s="105"/>
    </row>
    <row r="82" spans="1:13" ht="24.95" customHeight="1" x14ac:dyDescent="0.2">
      <c r="A82" s="221"/>
      <c r="B82" s="239"/>
      <c r="C82" s="240"/>
      <c r="D82" s="294"/>
      <c r="E82" s="295"/>
      <c r="F82" s="295"/>
      <c r="G82" s="295"/>
      <c r="H82" s="295"/>
      <c r="I82" s="295"/>
      <c r="J82" s="295"/>
      <c r="K82" s="296"/>
      <c r="M82" s="105"/>
    </row>
    <row r="83" spans="1:13" ht="24.95" customHeight="1" x14ac:dyDescent="0.2">
      <c r="A83" s="221"/>
      <c r="B83" s="239"/>
      <c r="C83" s="240"/>
      <c r="D83" s="294"/>
      <c r="E83" s="295"/>
      <c r="F83" s="295"/>
      <c r="G83" s="295"/>
      <c r="H83" s="295"/>
      <c r="I83" s="295"/>
      <c r="J83" s="295"/>
      <c r="K83" s="296"/>
      <c r="M83" s="105"/>
    </row>
    <row r="84" spans="1:13" ht="24.95" customHeight="1" x14ac:dyDescent="0.3">
      <c r="A84" s="221"/>
      <c r="B84" s="239"/>
      <c r="C84" s="240"/>
      <c r="D84" s="294"/>
      <c r="E84" s="295"/>
      <c r="F84" s="295"/>
      <c r="G84" s="295"/>
      <c r="H84" s="295"/>
      <c r="I84" s="295"/>
      <c r="J84" s="295"/>
      <c r="K84" s="296"/>
    </row>
    <row r="85" spans="1:13" ht="24.95" customHeight="1" thickBot="1" x14ac:dyDescent="0.35">
      <c r="A85" s="222"/>
      <c r="B85" s="241"/>
      <c r="C85" s="242"/>
      <c r="D85" s="297"/>
      <c r="E85" s="298"/>
      <c r="F85" s="298"/>
      <c r="G85" s="298"/>
      <c r="H85" s="298"/>
      <c r="I85" s="298"/>
      <c r="J85" s="298"/>
      <c r="K85" s="299"/>
    </row>
    <row r="86" spans="1:13" ht="8.1" customHeight="1" thickBot="1" x14ac:dyDescent="0.35"/>
    <row r="87" spans="1:13" ht="30" customHeight="1" thickBot="1" x14ac:dyDescent="0.35">
      <c r="A87" s="111" t="s">
        <v>0</v>
      </c>
      <c r="B87" s="207" t="s">
        <v>76</v>
      </c>
      <c r="C87" s="208"/>
      <c r="D87" s="208"/>
      <c r="E87" s="208"/>
      <c r="F87" s="208"/>
      <c r="G87" s="208"/>
      <c r="H87" s="208"/>
      <c r="I87" s="208"/>
      <c r="J87" s="208"/>
      <c r="K87" s="209"/>
    </row>
    <row r="88" spans="1:13" ht="27.75" customHeight="1" x14ac:dyDescent="0.3">
      <c r="A88" s="220">
        <v>18</v>
      </c>
      <c r="B88" s="274"/>
      <c r="C88" s="275"/>
      <c r="D88" s="275"/>
      <c r="E88" s="275"/>
      <c r="F88" s="275"/>
      <c r="G88" s="275"/>
      <c r="H88" s="275"/>
      <c r="I88" s="275"/>
      <c r="J88" s="275"/>
      <c r="K88" s="276"/>
    </row>
    <row r="89" spans="1:13" ht="27.75" customHeight="1" x14ac:dyDescent="0.3">
      <c r="A89" s="221"/>
      <c r="B89" s="277"/>
      <c r="C89" s="278"/>
      <c r="D89" s="278"/>
      <c r="E89" s="278"/>
      <c r="F89" s="278"/>
      <c r="G89" s="278"/>
      <c r="H89" s="278"/>
      <c r="I89" s="278"/>
      <c r="J89" s="278"/>
      <c r="K89" s="279"/>
    </row>
    <row r="90" spans="1:13" ht="27.75" customHeight="1" thickBot="1" x14ac:dyDescent="0.35">
      <c r="A90" s="222"/>
      <c r="B90" s="280"/>
      <c r="C90" s="281"/>
      <c r="D90" s="281"/>
      <c r="E90" s="281"/>
      <c r="F90" s="281"/>
      <c r="G90" s="281"/>
      <c r="H90" s="281"/>
      <c r="I90" s="281"/>
      <c r="J90" s="281"/>
      <c r="K90" s="282"/>
    </row>
    <row r="91" spans="1:13" ht="9" customHeight="1" x14ac:dyDescent="0.3"/>
    <row r="92" spans="1:13" x14ac:dyDescent="0.3">
      <c r="A92" s="5" t="s">
        <v>41</v>
      </c>
    </row>
    <row r="93" spans="1:13" x14ac:dyDescent="0.3">
      <c r="A93" s="283" t="str">
        <f>LEN(C16)*LEN(D66)/100&amp;"-"&amp;+MID(G12,2,3)&amp;"-"&amp;+LEN(C19)/10&amp;"*"&amp;+LEN(D34)&amp;"-"&amp;+LEN(D66)/100&amp;LEN(D80)</f>
        <v>0--0*0-00</v>
      </c>
      <c r="B93" s="284"/>
      <c r="C93" s="284"/>
      <c r="D93" s="284"/>
      <c r="E93" s="285"/>
    </row>
  </sheetData>
  <sheetProtection algorithmName="SHA-512" hashValue="o8OQaKj3emz28eEd/MrOTa8MDTmnDZk8CC4TtCsTppG5KNmDXoEL1oV8fA7dEKOCo0ZN7cMhttMkKll05V0PPw==" saltValue="r+tud9viAWaUwTtqF5p9Zg==" spinCount="100000" sheet="1" objects="1" scenarios="1"/>
  <mergeCells count="118">
    <mergeCell ref="A3:G3"/>
    <mergeCell ref="A1:K2"/>
    <mergeCell ref="F39:J39"/>
    <mergeCell ref="D40:E40"/>
    <mergeCell ref="F40:G40"/>
    <mergeCell ref="H40:J40"/>
    <mergeCell ref="A41:A42"/>
    <mergeCell ref="A45:A46"/>
    <mergeCell ref="B45:C46"/>
    <mergeCell ref="A43:A44"/>
    <mergeCell ref="B43:C44"/>
    <mergeCell ref="B41:C42"/>
    <mergeCell ref="A39:A40"/>
    <mergeCell ref="D39:E39"/>
    <mergeCell ref="C25:D25"/>
    <mergeCell ref="D32:J33"/>
    <mergeCell ref="D34:J38"/>
    <mergeCell ref="D43:E43"/>
    <mergeCell ref="F43:J43"/>
    <mergeCell ref="D44:E44"/>
    <mergeCell ref="F44:J44"/>
    <mergeCell ref="D41:E41"/>
    <mergeCell ref="F41:J41"/>
    <mergeCell ref="D42:E42"/>
    <mergeCell ref="F42:J42"/>
    <mergeCell ref="D45:E45"/>
    <mergeCell ref="F45:J46"/>
    <mergeCell ref="D46:E46"/>
    <mergeCell ref="D49:G49"/>
    <mergeCell ref="H48:J48"/>
    <mergeCell ref="F56:H56"/>
    <mergeCell ref="B56:C57"/>
    <mergeCell ref="B58:C59"/>
    <mergeCell ref="D58:E59"/>
    <mergeCell ref="B60:C61"/>
    <mergeCell ref="D60:E61"/>
    <mergeCell ref="F60:G61"/>
    <mergeCell ref="F58:G59"/>
    <mergeCell ref="H58:K59"/>
    <mergeCell ref="K60:K61"/>
    <mergeCell ref="H60:J61"/>
    <mergeCell ref="H49:J49"/>
    <mergeCell ref="A72:A77"/>
    <mergeCell ref="B72:C77"/>
    <mergeCell ref="D62:I62"/>
    <mergeCell ref="D63:I63"/>
    <mergeCell ref="D64:I64"/>
    <mergeCell ref="F72:H72"/>
    <mergeCell ref="F73:H73"/>
    <mergeCell ref="B62:C65"/>
    <mergeCell ref="D50:J50"/>
    <mergeCell ref="A88:A90"/>
    <mergeCell ref="B88:K90"/>
    <mergeCell ref="A93:E93"/>
    <mergeCell ref="B52:K52"/>
    <mergeCell ref="A80:A85"/>
    <mergeCell ref="B80:C85"/>
    <mergeCell ref="B87:K87"/>
    <mergeCell ref="D72:E72"/>
    <mergeCell ref="D73:E73"/>
    <mergeCell ref="F57:G57"/>
    <mergeCell ref="A66:A71"/>
    <mergeCell ref="B66:C71"/>
    <mergeCell ref="F65:I65"/>
    <mergeCell ref="H57:K57"/>
    <mergeCell ref="A56:A65"/>
    <mergeCell ref="D56:E56"/>
    <mergeCell ref="D57:E57"/>
    <mergeCell ref="A53:A55"/>
    <mergeCell ref="B53:C55"/>
    <mergeCell ref="D53:K55"/>
    <mergeCell ref="D66:K71"/>
    <mergeCell ref="D75:K77"/>
    <mergeCell ref="D80:K85"/>
    <mergeCell ref="B79:K79"/>
    <mergeCell ref="A14:B14"/>
    <mergeCell ref="D14:E14"/>
    <mergeCell ref="F14:G14"/>
    <mergeCell ref="H14:I14"/>
    <mergeCell ref="B39:C40"/>
    <mergeCell ref="A19:A20"/>
    <mergeCell ref="B19:B20"/>
    <mergeCell ref="C19:K20"/>
    <mergeCell ref="A34:A38"/>
    <mergeCell ref="B34:C38"/>
    <mergeCell ref="B29:J29"/>
    <mergeCell ref="D30:E30"/>
    <mergeCell ref="F30:G30"/>
    <mergeCell ref="I30:J30"/>
    <mergeCell ref="D31:J31"/>
    <mergeCell ref="A30:A31"/>
    <mergeCell ref="B30:C31"/>
    <mergeCell ref="A32:A33"/>
    <mergeCell ref="B32:C33"/>
    <mergeCell ref="M60:M61"/>
    <mergeCell ref="E25:K25"/>
    <mergeCell ref="A6:E6"/>
    <mergeCell ref="A12:F12"/>
    <mergeCell ref="G12:K12"/>
    <mergeCell ref="C27:D27"/>
    <mergeCell ref="A16:B16"/>
    <mergeCell ref="C16:K16"/>
    <mergeCell ref="A21:A23"/>
    <mergeCell ref="B21:B23"/>
    <mergeCell ref="E21:K21"/>
    <mergeCell ref="E22:K22"/>
    <mergeCell ref="E23:K23"/>
    <mergeCell ref="A24:A25"/>
    <mergeCell ref="B24:B25"/>
    <mergeCell ref="A26:A27"/>
    <mergeCell ref="E26:K26"/>
    <mergeCell ref="E27:J27"/>
    <mergeCell ref="F24:K24"/>
    <mergeCell ref="A47:A50"/>
    <mergeCell ref="B47:C50"/>
    <mergeCell ref="D47:E47"/>
    <mergeCell ref="D48:E48"/>
    <mergeCell ref="F48:G48"/>
  </mergeCells>
  <dataValidations count="8">
    <dataValidation type="date" allowBlank="1" showInputMessage="1" showErrorMessage="1" sqref="H14:I14 D14:E14">
      <formula1>41640</formula1>
      <formula2>73050</formula2>
    </dataValidation>
    <dataValidation type="list" allowBlank="1" showInputMessage="1" showErrorMessage="1" sqref="F30:G30">
      <formula1>"Bitte wählen,e.V., GmbH,gGmbH, GbR, OHG, sonstige"</formula1>
    </dataValidation>
    <dataValidation type="textLength" operator="equal" allowBlank="1" showInputMessage="1" showErrorMessage="1" sqref="D24">
      <formula1>5</formula1>
    </dataValidation>
    <dataValidation type="textLength" operator="equal" allowBlank="1" showInputMessage="1" showErrorMessage="1" sqref="E27">
      <formula1>22</formula1>
    </dataValidation>
    <dataValidation type="list" allowBlank="1" showInputMessage="1" showErrorMessage="1" sqref="D40:E40 D73:E73 D48:E48 D44:E44 D42:E42 D57:E57">
      <formula1>"ja,Bitte wählen, nein"</formula1>
    </dataValidation>
    <dataValidation type="list" allowBlank="1" showInputMessage="1" showErrorMessage="1" sqref="D46:E46">
      <formula1>"Bitte wählen,0, bis 5, bis 10, bis 50, über 50"</formula1>
    </dataValidation>
    <dataValidation type="date" allowBlank="1" showInputMessage="1" showErrorMessage="1" sqref="K14">
      <formula1>42370</formula1>
      <formula2>44561</formula2>
    </dataValidation>
    <dataValidation type="list" allowBlank="1" showInputMessage="1" showErrorMessage="1" sqref="D58:E59">
      <formula1>"ja (schwerpunktmäßig),Bitte wählen,teilweise/vielleicht (gemischte Zielgruppe),nein"</formula1>
    </dataValidation>
  </dataValidations>
  <hyperlinks>
    <hyperlink ref="J3" r:id="rId1"/>
  </hyperlinks>
  <pageMargins left="0.78740157480314965" right="0.59055118110236227" top="0.94488188976377963" bottom="0.59055118110236227" header="0.27559055118110237" footer="0.15748031496062992"/>
  <pageSetup paperSize="9" scale="64" fitToHeight="2" orientation="portrait" r:id="rId2"/>
  <headerFooter>
    <oddHeader>&amp;L&amp;"Arial,Fett"&amp;16ANTRAG auf PROJEKTFÖRDERUNG&amp;R&amp;G</oddHeader>
    <oddFooter>&amp;L&amp;9ANTRAG auf PROJEKTFÖRDERUNG v. &amp;D
&amp;Z&amp;F&amp;R&amp;10Seite &amp;P von &amp;N</oddFooter>
  </headerFooter>
  <rowBreaks count="1" manualBreakCount="1">
    <brk id="44" max="10" man="1"/>
  </rowBreaks>
  <legacyDrawing r:id="rId3"/>
  <legacyDrawingHF r:id="rId4"/>
  <extLst>
    <ext xmlns:x14="http://schemas.microsoft.com/office/spreadsheetml/2009/9/main" uri="{CCE6A557-97BC-4b89-ADB6-D9C93CAAB3DF}">
      <x14:dataValidations xmlns:xm="http://schemas.microsoft.com/office/excel/2006/main" count="1">
        <x14:dataValidation type="list" showInputMessage="1" showErrorMessage="1">
          <x14:formula1>
            <xm:f>'intern-nicht bearbeiten'!$A$2:$A$37</xm:f>
          </x14:formula1>
          <xm:sqref>G12:K12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O117"/>
  <sheetViews>
    <sheetView showGridLines="0" tabSelected="1" view="pageBreakPreview" zoomScaleNormal="100" zoomScaleSheetLayoutView="100" workbookViewId="0">
      <selection activeCell="E112" sqref="E112:F113"/>
    </sheetView>
  </sheetViews>
  <sheetFormatPr baseColWidth="10" defaultRowHeight="15.75" x14ac:dyDescent="0.25"/>
  <cols>
    <col min="1" max="1" width="6" customWidth="1"/>
    <col min="2" max="2" width="24.25" customWidth="1"/>
    <col min="3" max="3" width="29.375" customWidth="1"/>
    <col min="4" max="4" width="14" customWidth="1"/>
    <col min="5" max="5" width="16.5" customWidth="1"/>
    <col min="6" max="6" width="20.625" customWidth="1"/>
    <col min="7" max="7" width="17.875" customWidth="1"/>
    <col min="8" max="8" width="28.75" customWidth="1"/>
    <col min="9" max="9" width="19.5" customWidth="1"/>
    <col min="10" max="10" width="11" style="9"/>
    <col min="11" max="11" width="23" style="45" bestFit="1" customWidth="1"/>
    <col min="12" max="12" width="12.375" style="9" customWidth="1"/>
  </cols>
  <sheetData>
    <row r="1" spans="1:12" s="12" customFormat="1" ht="30" customHeight="1" thickBot="1" x14ac:dyDescent="0.3">
      <c r="A1" s="215" t="s">
        <v>43</v>
      </c>
      <c r="B1" s="411"/>
      <c r="C1" s="411"/>
      <c r="D1" s="411"/>
      <c r="E1" s="411"/>
      <c r="F1" s="411"/>
      <c r="G1" s="411"/>
      <c r="H1" s="411"/>
      <c r="I1" s="216"/>
      <c r="K1" s="45"/>
    </row>
    <row r="2" spans="1:12" s="5" customFormat="1" ht="8.1" customHeight="1" thickBot="1" x14ac:dyDescent="0.3">
      <c r="J2" s="9"/>
      <c r="K2" s="45"/>
      <c r="L2" s="9"/>
    </row>
    <row r="3" spans="1:12" s="12" customFormat="1" ht="30" customHeight="1" thickBot="1" x14ac:dyDescent="0.3">
      <c r="A3" s="137" t="s">
        <v>0</v>
      </c>
      <c r="B3" s="416" t="s">
        <v>188</v>
      </c>
      <c r="C3" s="417"/>
      <c r="D3" s="417"/>
      <c r="E3" s="418"/>
      <c r="F3" s="418"/>
      <c r="G3" s="418"/>
      <c r="H3" s="417"/>
      <c r="I3" s="419"/>
      <c r="K3" s="45"/>
    </row>
    <row r="4" spans="1:12" s="96" customFormat="1" ht="32.1" customHeight="1" x14ac:dyDescent="0.2">
      <c r="A4" s="420"/>
      <c r="B4" s="422" t="s">
        <v>146</v>
      </c>
      <c r="C4" s="437" t="s">
        <v>20</v>
      </c>
      <c r="D4" s="439"/>
      <c r="E4" s="150" t="s">
        <v>130</v>
      </c>
      <c r="F4" s="150" t="s">
        <v>187</v>
      </c>
      <c r="G4" s="437" t="s">
        <v>189</v>
      </c>
      <c r="H4" s="439"/>
      <c r="I4" s="151" t="s">
        <v>174</v>
      </c>
      <c r="J4" s="94"/>
      <c r="K4" s="95"/>
      <c r="L4" s="94"/>
    </row>
    <row r="5" spans="1:12" s="96" customFormat="1" ht="32.1" customHeight="1" thickBot="1" x14ac:dyDescent="0.3">
      <c r="A5" s="421"/>
      <c r="B5" s="423"/>
      <c r="C5" s="440"/>
      <c r="D5" s="442"/>
      <c r="E5" s="152" t="s">
        <v>23</v>
      </c>
      <c r="F5" s="152" t="s">
        <v>21</v>
      </c>
      <c r="G5" s="440"/>
      <c r="H5" s="442"/>
      <c r="I5" s="153" t="s">
        <v>21</v>
      </c>
      <c r="J5" s="94"/>
      <c r="K5" s="97"/>
      <c r="L5" s="94"/>
    </row>
    <row r="6" spans="1:12" ht="20.100000000000001" customHeight="1" thickBot="1" x14ac:dyDescent="0.25">
      <c r="A6" s="63" t="s">
        <v>6</v>
      </c>
      <c r="B6" s="101"/>
      <c r="C6" s="443"/>
      <c r="D6" s="444"/>
      <c r="E6" s="100"/>
      <c r="F6" s="98"/>
      <c r="G6" s="383" t="s">
        <v>40</v>
      </c>
      <c r="H6" s="384"/>
      <c r="I6" s="99"/>
      <c r="K6" s="44"/>
    </row>
    <row r="7" spans="1:12" ht="20.100000000000001" customHeight="1" thickBot="1" x14ac:dyDescent="0.25">
      <c r="A7" s="63" t="s">
        <v>7</v>
      </c>
      <c r="B7" s="101"/>
      <c r="C7" s="443"/>
      <c r="D7" s="444"/>
      <c r="E7" s="100"/>
      <c r="F7" s="98"/>
      <c r="G7" s="381" t="s">
        <v>40</v>
      </c>
      <c r="H7" s="382"/>
      <c r="I7" s="99"/>
      <c r="K7" s="44"/>
    </row>
    <row r="8" spans="1:12" ht="20.100000000000001" customHeight="1" thickBot="1" x14ac:dyDescent="0.25">
      <c r="A8" s="63" t="s">
        <v>8</v>
      </c>
      <c r="B8" s="101"/>
      <c r="C8" s="443"/>
      <c r="D8" s="444"/>
      <c r="E8" s="100"/>
      <c r="F8" s="98"/>
      <c r="G8" s="381" t="s">
        <v>40</v>
      </c>
      <c r="H8" s="382"/>
      <c r="I8" s="99"/>
      <c r="K8" s="44"/>
    </row>
    <row r="9" spans="1:12" ht="20.100000000000001" customHeight="1" thickBot="1" x14ac:dyDescent="0.25">
      <c r="A9" s="63" t="s">
        <v>9</v>
      </c>
      <c r="B9" s="101"/>
      <c r="C9" s="443"/>
      <c r="D9" s="444"/>
      <c r="E9" s="100"/>
      <c r="F9" s="98"/>
      <c r="G9" s="381" t="s">
        <v>40</v>
      </c>
      <c r="H9" s="382"/>
      <c r="I9" s="99"/>
      <c r="K9" s="44"/>
    </row>
    <row r="10" spans="1:12" ht="20.100000000000001" customHeight="1" thickBot="1" x14ac:dyDescent="0.25">
      <c r="A10" s="63" t="s">
        <v>10</v>
      </c>
      <c r="B10" s="101"/>
      <c r="C10" s="443"/>
      <c r="D10" s="444"/>
      <c r="E10" s="100"/>
      <c r="F10" s="98"/>
      <c r="G10" s="381" t="s">
        <v>40</v>
      </c>
      <c r="H10" s="382"/>
      <c r="I10" s="99"/>
      <c r="K10" s="44"/>
    </row>
    <row r="11" spans="1:12" ht="20.100000000000001" customHeight="1" thickBot="1" x14ac:dyDescent="0.25">
      <c r="A11" s="63" t="s">
        <v>11</v>
      </c>
      <c r="B11" s="101"/>
      <c r="C11" s="443"/>
      <c r="D11" s="444"/>
      <c r="E11" s="100"/>
      <c r="F11" s="98"/>
      <c r="G11" s="383" t="s">
        <v>40</v>
      </c>
      <c r="H11" s="384"/>
      <c r="I11" s="99"/>
      <c r="K11" s="44"/>
    </row>
    <row r="12" spans="1:12" s="11" customFormat="1" ht="20.100000000000001" customHeight="1" thickBot="1" x14ac:dyDescent="0.25">
      <c r="A12" s="195">
        <v>19</v>
      </c>
      <c r="B12" s="451" t="s">
        <v>12</v>
      </c>
      <c r="C12" s="452"/>
      <c r="D12" s="452"/>
      <c r="E12" s="452"/>
      <c r="F12" s="452"/>
      <c r="G12" s="452"/>
      <c r="H12" s="453"/>
      <c r="I12" s="166">
        <f>SUM(I6:I11)</f>
        <v>0</v>
      </c>
      <c r="J12" s="13"/>
      <c r="K12" s="44" t="str">
        <f>+IF(I12=0,"Angaben bitte prüfen","")</f>
        <v>Angaben bitte prüfen</v>
      </c>
      <c r="L12" s="13"/>
    </row>
    <row r="13" spans="1:12" s="5" customFormat="1" ht="8.1" customHeight="1" thickBot="1" x14ac:dyDescent="0.3">
      <c r="J13" s="9"/>
      <c r="K13" s="45"/>
      <c r="L13" s="9"/>
    </row>
    <row r="14" spans="1:12" s="12" customFormat="1" ht="30" customHeight="1" thickBot="1" x14ac:dyDescent="0.3">
      <c r="A14" s="137" t="s">
        <v>0</v>
      </c>
      <c r="B14" s="416" t="s">
        <v>190</v>
      </c>
      <c r="C14" s="418"/>
      <c r="D14" s="418"/>
      <c r="E14" s="418"/>
      <c r="F14" s="417"/>
      <c r="G14" s="417"/>
      <c r="H14" s="417"/>
      <c r="I14" s="419"/>
      <c r="J14" s="9"/>
      <c r="K14" s="45"/>
      <c r="L14" s="9"/>
    </row>
    <row r="15" spans="1:12" s="5" customFormat="1" ht="32.1" customHeight="1" x14ac:dyDescent="0.25">
      <c r="A15" s="420"/>
      <c r="B15" s="422" t="s">
        <v>122</v>
      </c>
      <c r="C15" s="437" t="s">
        <v>13</v>
      </c>
      <c r="D15" s="438"/>
      <c r="E15" s="439"/>
      <c r="F15" s="151" t="s">
        <v>14</v>
      </c>
      <c r="G15" s="150" t="s">
        <v>191</v>
      </c>
      <c r="H15" s="449" t="s">
        <v>192</v>
      </c>
      <c r="I15" s="150" t="s">
        <v>173</v>
      </c>
      <c r="J15" s="9"/>
      <c r="K15" s="45"/>
      <c r="L15" s="9"/>
    </row>
    <row r="16" spans="1:12" s="5" customFormat="1" ht="32.1" customHeight="1" thickBot="1" x14ac:dyDescent="0.3">
      <c r="A16" s="421"/>
      <c r="B16" s="423"/>
      <c r="C16" s="440"/>
      <c r="D16" s="441"/>
      <c r="E16" s="442"/>
      <c r="F16" s="153" t="s">
        <v>24</v>
      </c>
      <c r="G16" s="153" t="s">
        <v>22</v>
      </c>
      <c r="H16" s="450"/>
      <c r="I16" s="153" t="s">
        <v>21</v>
      </c>
      <c r="J16" s="9"/>
      <c r="K16" s="45"/>
      <c r="L16" s="9"/>
    </row>
    <row r="17" spans="1:12" ht="20.100000000000001" customHeight="1" thickBot="1" x14ac:dyDescent="0.3">
      <c r="A17" s="63" t="s">
        <v>6</v>
      </c>
      <c r="B17" s="101"/>
      <c r="C17" s="62"/>
      <c r="D17" s="385" t="s">
        <v>42</v>
      </c>
      <c r="E17" s="386"/>
      <c r="F17" s="99"/>
      <c r="G17" s="65"/>
      <c r="H17" s="87" t="s">
        <v>40</v>
      </c>
      <c r="I17" s="99"/>
      <c r="K17" s="44"/>
    </row>
    <row r="18" spans="1:12" ht="20.100000000000001" customHeight="1" thickBot="1" x14ac:dyDescent="0.3">
      <c r="A18" s="63" t="s">
        <v>7</v>
      </c>
      <c r="B18" s="101"/>
      <c r="C18" s="62"/>
      <c r="D18" s="385" t="s">
        <v>42</v>
      </c>
      <c r="E18" s="386"/>
      <c r="F18" s="99"/>
      <c r="G18" s="65"/>
      <c r="H18" s="87" t="s">
        <v>40</v>
      </c>
      <c r="I18" s="99"/>
      <c r="K18" s="44"/>
    </row>
    <row r="19" spans="1:12" ht="20.100000000000001" customHeight="1" thickBot="1" x14ac:dyDescent="0.3">
      <c r="A19" s="63" t="s">
        <v>8</v>
      </c>
      <c r="B19" s="101"/>
      <c r="C19" s="62"/>
      <c r="D19" s="385" t="s">
        <v>42</v>
      </c>
      <c r="E19" s="386"/>
      <c r="F19" s="99"/>
      <c r="G19" s="65"/>
      <c r="H19" s="87" t="s">
        <v>40</v>
      </c>
      <c r="I19" s="99"/>
      <c r="K19" s="44"/>
    </row>
    <row r="20" spans="1:12" ht="20.100000000000001" customHeight="1" thickBot="1" x14ac:dyDescent="0.3">
      <c r="A20" s="63" t="s">
        <v>9</v>
      </c>
      <c r="B20" s="101"/>
      <c r="C20" s="62"/>
      <c r="D20" s="385" t="s">
        <v>42</v>
      </c>
      <c r="E20" s="386"/>
      <c r="F20" s="99"/>
      <c r="G20" s="65"/>
      <c r="H20" s="87" t="s">
        <v>40</v>
      </c>
      <c r="I20" s="99"/>
      <c r="K20" s="44"/>
    </row>
    <row r="21" spans="1:12" ht="20.100000000000001" customHeight="1" thickBot="1" x14ac:dyDescent="0.3">
      <c r="A21" s="63" t="s">
        <v>10</v>
      </c>
      <c r="B21" s="101"/>
      <c r="C21" s="62"/>
      <c r="D21" s="385" t="s">
        <v>42</v>
      </c>
      <c r="E21" s="386"/>
      <c r="F21" s="99"/>
      <c r="G21" s="65"/>
      <c r="H21" s="87" t="s">
        <v>40</v>
      </c>
      <c r="I21" s="99"/>
      <c r="K21" s="44"/>
    </row>
    <row r="22" spans="1:12" ht="20.100000000000001" customHeight="1" thickBot="1" x14ac:dyDescent="0.3">
      <c r="A22" s="63" t="s">
        <v>11</v>
      </c>
      <c r="B22" s="101"/>
      <c r="C22" s="62"/>
      <c r="D22" s="385" t="s">
        <v>42</v>
      </c>
      <c r="E22" s="386"/>
      <c r="F22" s="99"/>
      <c r="G22" s="65"/>
      <c r="H22" s="87" t="s">
        <v>40</v>
      </c>
      <c r="I22" s="99"/>
      <c r="K22" s="44"/>
    </row>
    <row r="23" spans="1:12" ht="20.100000000000001" customHeight="1" thickBot="1" x14ac:dyDescent="0.3">
      <c r="A23" s="63" t="s">
        <v>15</v>
      </c>
      <c r="B23" s="101"/>
      <c r="C23" s="62"/>
      <c r="D23" s="385" t="s">
        <v>42</v>
      </c>
      <c r="E23" s="386"/>
      <c r="F23" s="99"/>
      <c r="G23" s="65"/>
      <c r="H23" s="87" t="s">
        <v>40</v>
      </c>
      <c r="I23" s="99"/>
      <c r="K23" s="44"/>
    </row>
    <row r="24" spans="1:12" s="11" customFormat="1" ht="20.100000000000001" customHeight="1" thickBot="1" x14ac:dyDescent="0.25">
      <c r="A24" s="195">
        <v>20</v>
      </c>
      <c r="B24" s="451" t="s">
        <v>12</v>
      </c>
      <c r="C24" s="452"/>
      <c r="D24" s="452"/>
      <c r="E24" s="452"/>
      <c r="F24" s="452"/>
      <c r="G24" s="452"/>
      <c r="H24" s="453"/>
      <c r="I24" s="166">
        <f>SUM(I17:I23)</f>
        <v>0</v>
      </c>
      <c r="J24" s="13"/>
      <c r="K24" s="44" t="str">
        <f>+IF(I24=0,"Angaben bitte prüfen","")</f>
        <v>Angaben bitte prüfen</v>
      </c>
      <c r="L24" s="13"/>
    </row>
    <row r="25" spans="1:12" s="5" customFormat="1" ht="8.1" customHeight="1" thickBot="1" x14ac:dyDescent="0.3">
      <c r="J25" s="9"/>
      <c r="K25" s="45"/>
      <c r="L25" s="9"/>
    </row>
    <row r="26" spans="1:12" s="30" customFormat="1" ht="30" customHeight="1" thickBot="1" x14ac:dyDescent="0.3">
      <c r="A26" s="137" t="s">
        <v>0</v>
      </c>
      <c r="B26" s="416" t="s">
        <v>193</v>
      </c>
      <c r="C26" s="417"/>
      <c r="D26" s="417"/>
      <c r="E26" s="417"/>
      <c r="F26" s="417"/>
      <c r="G26" s="419"/>
      <c r="I26" s="14"/>
      <c r="J26" s="14"/>
      <c r="K26" s="45"/>
      <c r="L26" s="14"/>
    </row>
    <row r="27" spans="1:12" x14ac:dyDescent="0.2">
      <c r="A27" s="431">
        <v>21</v>
      </c>
      <c r="B27" s="237" t="s">
        <v>25</v>
      </c>
      <c r="C27" s="238"/>
      <c r="D27" s="428" t="s">
        <v>42</v>
      </c>
      <c r="E27" s="429"/>
      <c r="F27" s="445" t="s">
        <v>77</v>
      </c>
      <c r="G27" s="447"/>
      <c r="H27" s="5"/>
      <c r="I27" s="5"/>
      <c r="K27" s="44" t="str">
        <f>+IF(D27="Bitte wählen","Angaben bitte prüfen","")</f>
        <v>Angaben bitte prüfen</v>
      </c>
    </row>
    <row r="28" spans="1:12" ht="16.5" thickBot="1" x14ac:dyDescent="0.3">
      <c r="A28" s="432"/>
      <c r="B28" s="241"/>
      <c r="C28" s="242"/>
      <c r="D28" s="346"/>
      <c r="E28" s="430"/>
      <c r="F28" s="446"/>
      <c r="G28" s="448"/>
      <c r="H28" s="5"/>
      <c r="I28" s="5"/>
    </row>
    <row r="29" spans="1:12" x14ac:dyDescent="0.2">
      <c r="A29" s="431">
        <v>22</v>
      </c>
      <c r="B29" s="237" t="s">
        <v>26</v>
      </c>
      <c r="C29" s="238"/>
      <c r="D29" s="428" t="s">
        <v>42</v>
      </c>
      <c r="E29" s="429"/>
      <c r="F29" s="424" t="s">
        <v>168</v>
      </c>
      <c r="G29" s="425"/>
      <c r="H29" s="5"/>
      <c r="I29" s="5"/>
      <c r="K29" s="44" t="str">
        <f>+IF(D29="Bitte wählen","Angaben bitte prüfen","")</f>
        <v>Angaben bitte prüfen</v>
      </c>
    </row>
    <row r="30" spans="1:12" ht="16.5" thickBot="1" x14ac:dyDescent="0.3">
      <c r="A30" s="432"/>
      <c r="B30" s="241"/>
      <c r="C30" s="242"/>
      <c r="D30" s="346"/>
      <c r="E30" s="430"/>
      <c r="F30" s="426"/>
      <c r="G30" s="427"/>
      <c r="H30" s="5"/>
      <c r="I30" s="5"/>
    </row>
    <row r="31" spans="1:12" ht="8.1" customHeight="1" thickBot="1" x14ac:dyDescent="0.3">
      <c r="A31" s="5"/>
      <c r="B31" s="5"/>
      <c r="C31" s="5"/>
      <c r="D31" s="5"/>
      <c r="E31" s="5"/>
      <c r="F31" s="5"/>
      <c r="G31" s="5"/>
      <c r="H31" s="5"/>
      <c r="I31" s="5"/>
    </row>
    <row r="32" spans="1:12" s="49" customFormat="1" ht="30" customHeight="1" thickBot="1" x14ac:dyDescent="0.3">
      <c r="A32" s="138" t="s">
        <v>0</v>
      </c>
      <c r="B32" s="215" t="s">
        <v>78</v>
      </c>
      <c r="C32" s="411"/>
      <c r="D32" s="411"/>
      <c r="E32" s="411"/>
      <c r="F32" s="411"/>
      <c r="G32" s="411"/>
      <c r="H32" s="216"/>
      <c r="I32" s="435" t="s">
        <v>131</v>
      </c>
      <c r="J32" s="17"/>
      <c r="K32" s="45"/>
      <c r="L32" s="17"/>
    </row>
    <row r="33" spans="1:12" s="88" customFormat="1" ht="27" customHeight="1" thickBot="1" x14ac:dyDescent="0.3">
      <c r="A33" s="148">
        <v>23</v>
      </c>
      <c r="B33" s="154" t="s">
        <v>34</v>
      </c>
      <c r="C33" s="155"/>
      <c r="D33" s="155"/>
      <c r="E33" s="156" t="s">
        <v>35</v>
      </c>
      <c r="F33" s="157" t="str">
        <f>+IF(+Deckblatt!D14="","",+Deckblatt!D14)</f>
        <v/>
      </c>
      <c r="G33" s="156" t="s">
        <v>1</v>
      </c>
      <c r="H33" s="158" t="str">
        <f>+IF(+Deckblatt!H14="","",+Deckblatt!H14)</f>
        <v/>
      </c>
      <c r="I33" s="436"/>
      <c r="J33" s="15"/>
      <c r="K33" s="45"/>
      <c r="L33" s="15"/>
    </row>
    <row r="34" spans="1:12" s="88" customFormat="1" ht="30.75" thickBot="1" x14ac:dyDescent="0.3">
      <c r="A34" s="145"/>
      <c r="B34" s="146"/>
      <c r="C34" s="146"/>
      <c r="D34" s="470" t="s">
        <v>79</v>
      </c>
      <c r="E34" s="471"/>
      <c r="F34" s="470" t="s">
        <v>81</v>
      </c>
      <c r="G34" s="512"/>
      <c r="H34" s="471"/>
      <c r="I34" s="160" t="s">
        <v>80</v>
      </c>
      <c r="J34" s="15"/>
      <c r="K34" s="45"/>
      <c r="L34" s="15"/>
    </row>
    <row r="35" spans="1:12" s="2" customFormat="1" ht="30" customHeight="1" thickBot="1" x14ac:dyDescent="0.25">
      <c r="A35" s="159"/>
      <c r="B35" s="414" t="s">
        <v>44</v>
      </c>
      <c r="C35" s="415"/>
      <c r="D35" s="433">
        <f>SUM(D36:E38)</f>
        <v>0</v>
      </c>
      <c r="E35" s="434"/>
      <c r="F35" s="393"/>
      <c r="G35" s="474"/>
      <c r="H35" s="394"/>
      <c r="I35" s="161">
        <f>SUM(I36:I38)</f>
        <v>0</v>
      </c>
      <c r="J35" s="9"/>
      <c r="K35" s="44"/>
      <c r="L35" s="9"/>
    </row>
    <row r="36" spans="1:12" s="2" customFormat="1" ht="30" customHeight="1" thickBot="1" x14ac:dyDescent="0.25">
      <c r="A36" s="148">
        <v>24</v>
      </c>
      <c r="B36" s="504" t="s">
        <v>147</v>
      </c>
      <c r="C36" s="505"/>
      <c r="D36" s="472">
        <f>+I12</f>
        <v>0</v>
      </c>
      <c r="E36" s="473"/>
      <c r="F36" s="393"/>
      <c r="G36" s="474"/>
      <c r="H36" s="394"/>
      <c r="I36" s="162"/>
      <c r="J36" s="9"/>
      <c r="K36" s="44" t="str">
        <f>+IF(F36="","Angaben fehlen","")</f>
        <v>Angaben fehlen</v>
      </c>
      <c r="L36" s="9"/>
    </row>
    <row r="37" spans="1:12" s="2" customFormat="1" ht="30" customHeight="1" thickBot="1" x14ac:dyDescent="0.25">
      <c r="A37" s="148">
        <v>25</v>
      </c>
      <c r="B37" s="504" t="s">
        <v>148</v>
      </c>
      <c r="C37" s="505"/>
      <c r="D37" s="472">
        <f>+I24</f>
        <v>0</v>
      </c>
      <c r="E37" s="473"/>
      <c r="F37" s="393"/>
      <c r="G37" s="474"/>
      <c r="H37" s="394"/>
      <c r="I37" s="162"/>
      <c r="J37" s="9"/>
      <c r="K37" s="44" t="str">
        <f t="shared" ref="K37:K38" si="0">+IF(F37="","Angaben fehlen","")</f>
        <v>Angaben fehlen</v>
      </c>
      <c r="L37" s="9"/>
    </row>
    <row r="38" spans="1:12" s="2" customFormat="1" ht="30" customHeight="1" thickBot="1" x14ac:dyDescent="0.25">
      <c r="A38" s="148">
        <v>26</v>
      </c>
      <c r="B38" s="506" t="s">
        <v>149</v>
      </c>
      <c r="C38" s="507"/>
      <c r="D38" s="472">
        <f>+G27</f>
        <v>0</v>
      </c>
      <c r="E38" s="473"/>
      <c r="F38" s="393"/>
      <c r="G38" s="474"/>
      <c r="H38" s="394"/>
      <c r="I38" s="162"/>
      <c r="J38" s="9"/>
      <c r="K38" s="44" t="str">
        <f t="shared" si="0"/>
        <v>Angaben fehlen</v>
      </c>
      <c r="L38" s="9"/>
    </row>
    <row r="39" spans="1:12" s="3" customFormat="1" ht="8.1" customHeight="1" thickBot="1" x14ac:dyDescent="0.3">
      <c r="A39" s="4"/>
      <c r="B39" s="23"/>
      <c r="C39" s="23"/>
      <c r="D39" s="163"/>
      <c r="E39" s="163"/>
      <c r="F39" s="33"/>
      <c r="G39" s="33"/>
      <c r="H39" s="32"/>
      <c r="I39" s="29"/>
      <c r="J39" s="16"/>
      <c r="K39" s="45"/>
      <c r="L39" s="16"/>
    </row>
    <row r="40" spans="1:12" s="38" customFormat="1" ht="30" customHeight="1" thickBot="1" x14ac:dyDescent="0.25">
      <c r="A40" s="148">
        <v>27</v>
      </c>
      <c r="B40" s="414" t="s">
        <v>51</v>
      </c>
      <c r="C40" s="415"/>
      <c r="D40" s="407"/>
      <c r="E40" s="408"/>
      <c r="F40" s="393"/>
      <c r="G40" s="474"/>
      <c r="H40" s="394"/>
      <c r="I40" s="171"/>
      <c r="J40" s="37"/>
      <c r="K40" s="44" t="str">
        <f>+IF(D40="","Angaben bitte prüfen",+IF(F40="","Angaben fehlen",""))</f>
        <v>Angaben bitte prüfen</v>
      </c>
      <c r="L40" s="37"/>
    </row>
    <row r="41" spans="1:12" s="3" customFormat="1" ht="8.1" customHeight="1" thickBot="1" x14ac:dyDescent="0.3">
      <c r="A41" s="4"/>
      <c r="B41" s="23"/>
      <c r="C41" s="23"/>
      <c r="D41" s="90"/>
      <c r="E41" s="90"/>
      <c r="F41" s="33"/>
      <c r="G41" s="33"/>
      <c r="H41" s="32"/>
      <c r="I41" s="29"/>
      <c r="J41" s="16"/>
      <c r="K41" s="45"/>
      <c r="L41" s="16"/>
    </row>
    <row r="42" spans="1:12" s="38" customFormat="1" ht="30" customHeight="1" thickBot="1" x14ac:dyDescent="0.25">
      <c r="A42" s="148">
        <v>28</v>
      </c>
      <c r="B42" s="414" t="s">
        <v>203</v>
      </c>
      <c r="C42" s="415"/>
      <c r="D42" s="407"/>
      <c r="E42" s="408"/>
      <c r="F42" s="393"/>
      <c r="G42" s="474"/>
      <c r="H42" s="394"/>
      <c r="I42" s="171"/>
      <c r="J42" s="37"/>
      <c r="K42" s="44" t="str">
        <f>+IF(D42="","Angaben bitte prüfen",+IF(F42="","Angaben fehlen",""))</f>
        <v>Angaben bitte prüfen</v>
      </c>
      <c r="L42" s="37"/>
    </row>
    <row r="43" spans="1:12" s="3" customFormat="1" ht="8.1" customHeight="1" thickBot="1" x14ac:dyDescent="0.3">
      <c r="A43" s="4"/>
      <c r="B43" s="23"/>
      <c r="C43" s="23"/>
      <c r="D43" s="90"/>
      <c r="E43" s="90"/>
      <c r="F43" s="33"/>
      <c r="G43" s="33"/>
      <c r="H43" s="32"/>
      <c r="I43" s="29"/>
      <c r="J43" s="16"/>
      <c r="K43" s="45"/>
      <c r="L43" s="16"/>
    </row>
    <row r="44" spans="1:12" s="38" customFormat="1" ht="30" customHeight="1" thickBot="1" x14ac:dyDescent="0.25">
      <c r="A44" s="148">
        <v>29</v>
      </c>
      <c r="B44" s="414" t="s">
        <v>204</v>
      </c>
      <c r="C44" s="415"/>
      <c r="D44" s="407"/>
      <c r="E44" s="408"/>
      <c r="F44" s="393"/>
      <c r="G44" s="474"/>
      <c r="H44" s="394"/>
      <c r="I44" s="171"/>
      <c r="J44" s="37"/>
      <c r="K44" s="44" t="str">
        <f>+IF(D44="","Angaben bitte prüfen",+IF(F44="","Angaben fehlen",""))</f>
        <v>Angaben bitte prüfen</v>
      </c>
      <c r="L44" s="37"/>
    </row>
    <row r="45" spans="1:12" s="3" customFormat="1" ht="8.1" customHeight="1" thickBot="1" x14ac:dyDescent="0.3">
      <c r="A45" s="4"/>
      <c r="B45" s="23"/>
      <c r="C45" s="23"/>
      <c r="D45" s="90"/>
      <c r="E45" s="90"/>
      <c r="F45" s="33"/>
      <c r="G45" s="33"/>
      <c r="H45" s="32"/>
      <c r="I45" s="29"/>
      <c r="J45" s="16"/>
      <c r="K45" s="45"/>
      <c r="L45" s="16"/>
    </row>
    <row r="46" spans="1:12" s="38" customFormat="1" ht="30" customHeight="1" thickBot="1" x14ac:dyDescent="0.25">
      <c r="A46" s="148">
        <v>30</v>
      </c>
      <c r="B46" s="414" t="s">
        <v>205</v>
      </c>
      <c r="C46" s="415"/>
      <c r="D46" s="407"/>
      <c r="E46" s="408"/>
      <c r="F46" s="393"/>
      <c r="G46" s="474"/>
      <c r="H46" s="394"/>
      <c r="I46" s="171"/>
      <c r="J46" s="37"/>
      <c r="K46" s="44" t="str">
        <f>+IF(D46="","Angaben bitte prüfen",+IF(F46="","Angaben fehlen",""))</f>
        <v>Angaben bitte prüfen</v>
      </c>
      <c r="L46" s="37"/>
    </row>
    <row r="47" spans="1:12" s="3" customFormat="1" ht="8.1" customHeight="1" thickBot="1" x14ac:dyDescent="0.3">
      <c r="A47" s="4"/>
      <c r="B47" s="23"/>
      <c r="C47" s="23"/>
      <c r="D47" s="90"/>
      <c r="E47" s="90"/>
      <c r="F47" s="33"/>
      <c r="G47" s="33"/>
      <c r="H47" s="32"/>
      <c r="I47" s="29"/>
      <c r="J47" s="16"/>
      <c r="K47" s="45"/>
      <c r="L47" s="16"/>
    </row>
    <row r="48" spans="1:12" s="38" customFormat="1" ht="30" customHeight="1" thickBot="1" x14ac:dyDescent="0.25">
      <c r="A48" s="148">
        <v>31</v>
      </c>
      <c r="B48" s="414" t="s">
        <v>194</v>
      </c>
      <c r="C48" s="415"/>
      <c r="D48" s="407"/>
      <c r="E48" s="408"/>
      <c r="F48" s="393"/>
      <c r="G48" s="474"/>
      <c r="H48" s="394"/>
      <c r="I48" s="171"/>
      <c r="J48" s="37"/>
      <c r="K48" s="44" t="str">
        <f>+IF(D48="","Angaben bitte prüfen",+IF(F48="","Angaben fehlen",""))</f>
        <v>Angaben bitte prüfen</v>
      </c>
      <c r="L48" s="37"/>
    </row>
    <row r="49" spans="1:12" s="3" customFormat="1" ht="8.1" customHeight="1" thickBot="1" x14ac:dyDescent="0.3">
      <c r="A49" s="4"/>
      <c r="B49" s="23"/>
      <c r="C49" s="23"/>
      <c r="D49" s="90"/>
      <c r="E49" s="90"/>
      <c r="F49" s="33"/>
      <c r="G49" s="33"/>
      <c r="H49" s="32"/>
      <c r="I49" s="29"/>
      <c r="J49" s="16"/>
      <c r="K49" s="45"/>
      <c r="L49" s="16"/>
    </row>
    <row r="50" spans="1:12" s="38" customFormat="1" ht="30" customHeight="1" thickBot="1" x14ac:dyDescent="0.25">
      <c r="A50" s="148">
        <v>32</v>
      </c>
      <c r="B50" s="414" t="s">
        <v>211</v>
      </c>
      <c r="C50" s="415"/>
      <c r="D50" s="407"/>
      <c r="E50" s="408"/>
      <c r="F50" s="393"/>
      <c r="G50" s="474"/>
      <c r="H50" s="394"/>
      <c r="I50" s="171"/>
      <c r="J50" s="37"/>
      <c r="K50" s="44" t="str">
        <f>+IF(D50="","Angaben bitte prüfen",+IF(F50="","Angaben fehlen",""))</f>
        <v>Angaben bitte prüfen</v>
      </c>
      <c r="L50" s="37"/>
    </row>
    <row r="51" spans="1:12" s="3" customFormat="1" ht="8.1" customHeight="1" thickBot="1" x14ac:dyDescent="0.3">
      <c r="A51" s="4"/>
      <c r="B51" s="23"/>
      <c r="C51" s="23"/>
      <c r="D51" s="90"/>
      <c r="E51" s="90"/>
      <c r="F51" s="33"/>
      <c r="G51" s="33"/>
      <c r="H51" s="32"/>
      <c r="I51" s="29"/>
      <c r="J51" s="16"/>
      <c r="K51" s="45"/>
      <c r="L51" s="16"/>
    </row>
    <row r="52" spans="1:12" s="89" customFormat="1" ht="24.75" customHeight="1" thickBot="1" x14ac:dyDescent="0.25">
      <c r="A52" s="148">
        <v>33</v>
      </c>
      <c r="B52" s="403" t="s">
        <v>27</v>
      </c>
      <c r="C52" s="404"/>
      <c r="D52" s="433">
        <f>+D35+D40+D42+D44+D46+D48+D50</f>
        <v>0</v>
      </c>
      <c r="E52" s="434"/>
      <c r="F52" s="501"/>
      <c r="G52" s="502"/>
      <c r="H52" s="503"/>
      <c r="I52" s="164">
        <f>+I35+I40+I42+I44+I46+I48+I50</f>
        <v>0</v>
      </c>
      <c r="J52" s="25"/>
      <c r="K52" s="44" t="str">
        <f>+IF(D52=0,"Angaben bitte prüfen",+IF(F52=0,"Angaben bitte prüfen",""))</f>
        <v>Angaben bitte prüfen</v>
      </c>
      <c r="L52" s="25"/>
    </row>
    <row r="53" spans="1:12" s="3" customFormat="1" ht="8.1" customHeight="1" thickBot="1" x14ac:dyDescent="0.3">
      <c r="A53" s="4"/>
      <c r="B53" s="23"/>
      <c r="C53" s="23"/>
      <c r="D53" s="90"/>
      <c r="E53" s="90"/>
      <c r="F53" s="33"/>
      <c r="G53" s="33"/>
      <c r="H53" s="32"/>
      <c r="I53" s="29"/>
      <c r="J53" s="16"/>
      <c r="K53" s="45"/>
      <c r="L53" s="16"/>
    </row>
    <row r="54" spans="1:12" s="3" customFormat="1" x14ac:dyDescent="0.25">
      <c r="A54" s="431">
        <v>34</v>
      </c>
      <c r="B54" s="491" t="s">
        <v>28</v>
      </c>
      <c r="C54" s="492"/>
      <c r="D54" s="513"/>
      <c r="E54" s="514"/>
      <c r="F54" s="274"/>
      <c r="G54" s="275"/>
      <c r="H54" s="276"/>
      <c r="I54" s="405"/>
      <c r="J54" s="16"/>
      <c r="K54" s="45"/>
      <c r="L54" s="16"/>
    </row>
    <row r="55" spans="1:12" s="3" customFormat="1" ht="28.5" customHeight="1" thickBot="1" x14ac:dyDescent="0.3">
      <c r="A55" s="432"/>
      <c r="B55" s="489" t="s">
        <v>223</v>
      </c>
      <c r="C55" s="490"/>
      <c r="D55" s="515"/>
      <c r="E55" s="516"/>
      <c r="F55" s="280"/>
      <c r="G55" s="281"/>
      <c r="H55" s="282"/>
      <c r="I55" s="406"/>
      <c r="J55" s="16"/>
      <c r="K55" s="45"/>
      <c r="L55" s="16"/>
    </row>
    <row r="56" spans="1:12" s="3" customFormat="1" ht="8.1" customHeight="1" thickBot="1" x14ac:dyDescent="0.3">
      <c r="A56" s="4"/>
      <c r="B56" s="23"/>
      <c r="C56" s="23"/>
      <c r="D56" s="90"/>
      <c r="E56" s="90"/>
      <c r="F56" s="33"/>
      <c r="G56" s="33"/>
      <c r="H56" s="32"/>
      <c r="I56" s="29"/>
      <c r="J56" s="16"/>
      <c r="K56" s="45"/>
      <c r="L56" s="16"/>
    </row>
    <row r="57" spans="1:12" s="49" customFormat="1" ht="30" customHeight="1" thickBot="1" x14ac:dyDescent="0.3">
      <c r="A57" s="138" t="s">
        <v>0</v>
      </c>
      <c r="B57" s="215" t="s">
        <v>82</v>
      </c>
      <c r="C57" s="411"/>
      <c r="D57" s="411"/>
      <c r="E57" s="411"/>
      <c r="F57" s="411"/>
      <c r="G57" s="411"/>
      <c r="H57" s="216"/>
      <c r="I57" s="496" t="s">
        <v>131</v>
      </c>
      <c r="J57" s="17"/>
      <c r="K57" s="45"/>
      <c r="L57" s="17"/>
    </row>
    <row r="58" spans="1:12" s="88" customFormat="1" ht="27" customHeight="1" thickBot="1" x14ac:dyDescent="0.3">
      <c r="A58" s="148">
        <v>35</v>
      </c>
      <c r="B58" s="154" t="s">
        <v>34</v>
      </c>
      <c r="C58" s="155"/>
      <c r="D58" s="155"/>
      <c r="E58" s="156" t="s">
        <v>35</v>
      </c>
      <c r="F58" s="157" t="str">
        <f>+F33</f>
        <v/>
      </c>
      <c r="G58" s="156" t="s">
        <v>1</v>
      </c>
      <c r="H58" s="158" t="str">
        <f>+H33</f>
        <v/>
      </c>
      <c r="I58" s="497"/>
      <c r="J58" s="15"/>
      <c r="K58" s="48"/>
      <c r="L58" s="15"/>
    </row>
    <row r="59" spans="1:12" s="88" customFormat="1" ht="16.5" thickBot="1" x14ac:dyDescent="0.3">
      <c r="A59" s="145"/>
      <c r="B59" s="146"/>
      <c r="C59" s="146"/>
      <c r="D59" s="487" t="s">
        <v>83</v>
      </c>
      <c r="E59" s="488"/>
      <c r="F59" s="487" t="s">
        <v>84</v>
      </c>
      <c r="G59" s="499"/>
      <c r="H59" s="488"/>
      <c r="I59" s="498"/>
      <c r="J59" s="15"/>
      <c r="K59" s="45"/>
      <c r="L59" s="15"/>
    </row>
    <row r="60" spans="1:12" s="38" customFormat="1" ht="30" customHeight="1" thickBot="1" x14ac:dyDescent="0.25">
      <c r="A60" s="148">
        <v>36</v>
      </c>
      <c r="B60" s="414" t="s">
        <v>132</v>
      </c>
      <c r="C60" s="415"/>
      <c r="D60" s="407"/>
      <c r="E60" s="408"/>
      <c r="F60" s="393"/>
      <c r="G60" s="474"/>
      <c r="H60" s="394"/>
      <c r="I60" s="172"/>
      <c r="J60" s="37"/>
      <c r="K60" s="44" t="str">
        <f>+IF(D60="","Angaben bitte prüfen",+IF(F60="","Angaben fehlen",""))</f>
        <v>Angaben bitte prüfen</v>
      </c>
      <c r="L60" s="37"/>
    </row>
    <row r="61" spans="1:12" s="3" customFormat="1" ht="8.1" customHeight="1" thickBot="1" x14ac:dyDescent="0.3">
      <c r="A61" s="4"/>
      <c r="B61" s="23"/>
      <c r="C61" s="23"/>
      <c r="D61" s="90"/>
      <c r="E61" s="90"/>
      <c r="F61" s="33"/>
      <c r="G61" s="33"/>
      <c r="H61" s="32"/>
      <c r="I61" s="29"/>
      <c r="J61" s="16"/>
      <c r="K61" s="45"/>
      <c r="L61" s="16"/>
    </row>
    <row r="62" spans="1:12" s="38" customFormat="1" ht="30" customHeight="1" thickBot="1" x14ac:dyDescent="0.25">
      <c r="A62" s="148">
        <v>37</v>
      </c>
      <c r="B62" s="414" t="s">
        <v>85</v>
      </c>
      <c r="C62" s="415"/>
      <c r="D62" s="407"/>
      <c r="E62" s="408"/>
      <c r="F62" s="393"/>
      <c r="G62" s="474"/>
      <c r="H62" s="394">
        <v>0</v>
      </c>
      <c r="I62" s="172"/>
      <c r="J62" s="37"/>
      <c r="K62" s="44" t="str">
        <f>+IF(D62="","Angaben bitte prüfen",+IF(F62="","Angaben fehlen",""))</f>
        <v>Angaben bitte prüfen</v>
      </c>
      <c r="L62" s="37"/>
    </row>
    <row r="63" spans="1:12" s="3" customFormat="1" ht="8.1" customHeight="1" thickBot="1" x14ac:dyDescent="0.3">
      <c r="A63" s="4"/>
      <c r="B63" s="23"/>
      <c r="C63" s="23"/>
      <c r="D63" s="90"/>
      <c r="E63" s="90"/>
      <c r="F63" s="33"/>
      <c r="G63" s="33"/>
      <c r="H63" s="32"/>
      <c r="I63" s="29"/>
      <c r="J63" s="16"/>
      <c r="K63" s="45"/>
      <c r="L63" s="16"/>
    </row>
    <row r="64" spans="1:12" s="38" customFormat="1" ht="30" customHeight="1" thickBot="1" x14ac:dyDescent="0.25">
      <c r="A64" s="148">
        <v>38</v>
      </c>
      <c r="B64" s="414" t="s">
        <v>86</v>
      </c>
      <c r="C64" s="415"/>
      <c r="D64" s="407"/>
      <c r="E64" s="408"/>
      <c r="F64" s="393"/>
      <c r="G64" s="474"/>
      <c r="H64" s="394"/>
      <c r="I64" s="172"/>
      <c r="J64" s="37"/>
      <c r="K64" s="44" t="str">
        <f>+IF(D64="","Angaben bitte prüfen",+IF(F64="","Angaben fehlen",""))</f>
        <v>Angaben bitte prüfen</v>
      </c>
      <c r="L64" s="37"/>
    </row>
    <row r="65" spans="1:12" s="3" customFormat="1" ht="8.1" customHeight="1" thickBot="1" x14ac:dyDescent="0.3">
      <c r="A65" s="4"/>
      <c r="B65" s="23"/>
      <c r="C65" s="23"/>
      <c r="D65" s="90"/>
      <c r="E65" s="90"/>
      <c r="F65" s="33"/>
      <c r="G65" s="33"/>
      <c r="H65" s="32"/>
      <c r="I65" s="29"/>
      <c r="J65" s="16"/>
      <c r="K65" s="45"/>
      <c r="L65" s="16"/>
    </row>
    <row r="66" spans="1:12" s="38" customFormat="1" ht="30" customHeight="1" thickBot="1" x14ac:dyDescent="0.25">
      <c r="A66" s="148">
        <v>39</v>
      </c>
      <c r="B66" s="414" t="s">
        <v>209</v>
      </c>
      <c r="C66" s="415"/>
      <c r="D66" s="407"/>
      <c r="E66" s="408"/>
      <c r="F66" s="393"/>
      <c r="G66" s="474"/>
      <c r="H66" s="394"/>
      <c r="I66" s="172"/>
      <c r="J66" s="37"/>
      <c r="K66" s="44" t="str">
        <f>+IF(D66="","Angaben bitte prüfen",+IF(F66="","Angaben fehlen",""))</f>
        <v>Angaben bitte prüfen</v>
      </c>
      <c r="L66" s="37"/>
    </row>
    <row r="67" spans="1:12" s="3" customFormat="1" ht="8.1" customHeight="1" thickBot="1" x14ac:dyDescent="0.3">
      <c r="A67" s="4"/>
      <c r="B67" s="23"/>
      <c r="C67" s="23"/>
      <c r="D67" s="90"/>
      <c r="E67" s="90"/>
      <c r="F67" s="33"/>
      <c r="G67" s="33"/>
      <c r="H67" s="32"/>
      <c r="I67" s="29"/>
      <c r="J67" s="16"/>
      <c r="K67" s="45"/>
      <c r="L67" s="16"/>
    </row>
    <row r="68" spans="1:12" s="38" customFormat="1" ht="30" customHeight="1" thickBot="1" x14ac:dyDescent="0.25">
      <c r="A68" s="148">
        <v>40</v>
      </c>
      <c r="B68" s="414" t="s">
        <v>212</v>
      </c>
      <c r="C68" s="415"/>
      <c r="D68" s="433">
        <f>SUM(C70:C74)</f>
        <v>0</v>
      </c>
      <c r="E68" s="434"/>
      <c r="F68" s="393"/>
      <c r="G68" s="474"/>
      <c r="H68" s="394"/>
      <c r="I68" s="165">
        <f>SUM(I70:I74)</f>
        <v>0</v>
      </c>
      <c r="J68" s="37"/>
      <c r="K68" s="44" t="str">
        <f>+IF(D68="","Angaben bitte prüfen",+IF(F68="","Angaben fehlen",""))</f>
        <v>Angaben fehlen</v>
      </c>
      <c r="L68" s="37"/>
    </row>
    <row r="69" spans="1:12" s="187" customFormat="1" ht="12" x14ac:dyDescent="0.2">
      <c r="A69" s="179"/>
      <c r="B69" s="180" t="s">
        <v>29</v>
      </c>
      <c r="C69" s="181" t="s">
        <v>46</v>
      </c>
      <c r="D69" s="173" t="s">
        <v>195</v>
      </c>
      <c r="E69" s="182"/>
      <c r="F69" s="183"/>
      <c r="G69" s="183"/>
      <c r="H69" s="184"/>
      <c r="I69" s="196" t="s">
        <v>222</v>
      </c>
      <c r="J69" s="185"/>
      <c r="K69" s="186"/>
      <c r="L69" s="185"/>
    </row>
    <row r="70" spans="1:12" s="176" customFormat="1" ht="15" customHeight="1" x14ac:dyDescent="0.2">
      <c r="A70" s="177" t="s">
        <v>6</v>
      </c>
      <c r="B70" s="178" t="s">
        <v>208</v>
      </c>
      <c r="C70" s="192"/>
      <c r="D70" s="409"/>
      <c r="E70" s="410"/>
      <c r="F70" s="410"/>
      <c r="G70" s="410"/>
      <c r="H70" s="410"/>
      <c r="I70" s="193"/>
      <c r="J70" s="174"/>
      <c r="K70" s="175"/>
    </row>
    <row r="71" spans="1:12" s="176" customFormat="1" ht="15" customHeight="1" x14ac:dyDescent="0.2">
      <c r="A71" s="177" t="s">
        <v>7</v>
      </c>
      <c r="B71" s="178" t="s">
        <v>206</v>
      </c>
      <c r="C71" s="192"/>
      <c r="D71" s="409"/>
      <c r="E71" s="410"/>
      <c r="F71" s="410"/>
      <c r="G71" s="410"/>
      <c r="H71" s="410"/>
      <c r="I71" s="193"/>
      <c r="J71" s="174"/>
      <c r="K71" s="175"/>
    </row>
    <row r="72" spans="1:12" s="176" customFormat="1" ht="15" customHeight="1" x14ac:dyDescent="0.2">
      <c r="A72" s="177" t="s">
        <v>8</v>
      </c>
      <c r="B72" s="178" t="s">
        <v>207</v>
      </c>
      <c r="C72" s="192"/>
      <c r="D72" s="409"/>
      <c r="E72" s="410"/>
      <c r="F72" s="410"/>
      <c r="G72" s="410"/>
      <c r="H72" s="410"/>
      <c r="I72" s="193"/>
      <c r="J72" s="174"/>
      <c r="K72" s="175"/>
    </row>
    <row r="73" spans="1:12" s="176" customFormat="1" ht="15" customHeight="1" x14ac:dyDescent="0.2">
      <c r="A73" s="177" t="s">
        <v>9</v>
      </c>
      <c r="B73" s="178" t="s">
        <v>219</v>
      </c>
      <c r="C73" s="192"/>
      <c r="D73" s="409"/>
      <c r="E73" s="410"/>
      <c r="F73" s="410"/>
      <c r="G73" s="410"/>
      <c r="H73" s="410"/>
      <c r="I73" s="193"/>
      <c r="J73" s="174"/>
      <c r="K73" s="175"/>
    </row>
    <row r="74" spans="1:12" s="176" customFormat="1" ht="15" customHeight="1" thickBot="1" x14ac:dyDescent="0.25">
      <c r="A74" s="197" t="s">
        <v>10</v>
      </c>
      <c r="B74" s="198" t="s">
        <v>220</v>
      </c>
      <c r="C74" s="199"/>
      <c r="D74" s="518"/>
      <c r="E74" s="519"/>
      <c r="F74" s="519"/>
      <c r="G74" s="519"/>
      <c r="H74" s="520"/>
      <c r="I74" s="194"/>
      <c r="J74" s="174"/>
      <c r="K74" s="175"/>
    </row>
    <row r="75" spans="1:12" s="3" customFormat="1" ht="8.1" customHeight="1" thickBot="1" x14ac:dyDescent="0.3">
      <c r="A75" s="4"/>
      <c r="B75" s="23"/>
      <c r="C75" s="23"/>
      <c r="D75" s="90"/>
      <c r="E75" s="90"/>
      <c r="F75" s="33"/>
      <c r="G75" s="33"/>
      <c r="H75" s="32"/>
      <c r="I75" s="29"/>
      <c r="J75" s="16"/>
      <c r="K75" s="45"/>
      <c r="L75" s="16"/>
    </row>
    <row r="76" spans="1:12" s="38" customFormat="1" ht="30" customHeight="1" thickBot="1" x14ac:dyDescent="0.25">
      <c r="A76" s="148">
        <v>41</v>
      </c>
      <c r="B76" s="414" t="s">
        <v>47</v>
      </c>
      <c r="C76" s="415"/>
      <c r="D76" s="407"/>
      <c r="E76" s="408"/>
      <c r="F76" s="393"/>
      <c r="G76" s="474"/>
      <c r="H76" s="394"/>
      <c r="I76" s="172"/>
      <c r="J76" s="37"/>
      <c r="K76" s="44" t="str">
        <f>+IF(D76="","Angaben bitte prüfen",+IF(F76="","Angaben fehlen",""))</f>
        <v>Angaben bitte prüfen</v>
      </c>
      <c r="L76" s="37"/>
    </row>
    <row r="77" spans="1:12" s="3" customFormat="1" ht="8.1" customHeight="1" thickBot="1" x14ac:dyDescent="0.3">
      <c r="A77" s="4"/>
      <c r="B77" s="23"/>
      <c r="C77" s="23"/>
      <c r="D77" s="90"/>
      <c r="E77" s="90"/>
      <c r="F77" s="33"/>
      <c r="G77" s="33"/>
      <c r="H77" s="32"/>
      <c r="I77" s="29"/>
      <c r="J77" s="16"/>
      <c r="K77" s="45"/>
      <c r="L77" s="16"/>
    </row>
    <row r="78" spans="1:12" s="38" customFormat="1" ht="30" customHeight="1" thickBot="1" x14ac:dyDescent="0.25">
      <c r="A78" s="148">
        <v>42</v>
      </c>
      <c r="B78" s="414" t="s">
        <v>17</v>
      </c>
      <c r="C78" s="415"/>
      <c r="D78" s="407"/>
      <c r="E78" s="408"/>
      <c r="F78" s="393"/>
      <c r="G78" s="474"/>
      <c r="H78" s="394"/>
      <c r="I78" s="172"/>
      <c r="J78" s="37"/>
      <c r="K78" s="44" t="str">
        <f>+IF(D78="","Angaben bitte prüfen",+IF(F78="","Angaben fehlen",""))</f>
        <v>Angaben bitte prüfen</v>
      </c>
      <c r="L78" s="37"/>
    </row>
    <row r="79" spans="1:12" s="3" customFormat="1" ht="8.1" customHeight="1" thickBot="1" x14ac:dyDescent="0.3">
      <c r="A79" s="4"/>
      <c r="B79" s="23"/>
      <c r="C79" s="23"/>
      <c r="D79" s="31"/>
      <c r="E79" s="31"/>
      <c r="F79" s="33"/>
      <c r="G79" s="33"/>
      <c r="H79" s="32"/>
      <c r="I79" s="29"/>
      <c r="J79" s="16"/>
      <c r="K79" s="45"/>
      <c r="L79" s="16"/>
    </row>
    <row r="80" spans="1:12" s="89" customFormat="1" ht="24.75" customHeight="1" thickBot="1" x14ac:dyDescent="0.25">
      <c r="A80" s="148">
        <v>43</v>
      </c>
      <c r="B80" s="403" t="s">
        <v>18</v>
      </c>
      <c r="C80" s="404"/>
      <c r="D80" s="433">
        <f>+D78+D76+D68+D66+D64+D62+D60</f>
        <v>0</v>
      </c>
      <c r="E80" s="434"/>
      <c r="F80" s="493"/>
      <c r="G80" s="494"/>
      <c r="H80" s="495"/>
      <c r="I80" s="165">
        <f>+I78+I76+I68+I66+I64+I62+I60</f>
        <v>0</v>
      </c>
      <c r="J80" s="16"/>
      <c r="K80" s="44" t="str">
        <f>+IF(D80=0,"Angaben bitte prüfen",+IF(F80=0,"Angaben bitte prüfen",""))</f>
        <v>Angaben bitte prüfen</v>
      </c>
      <c r="L80" s="25"/>
    </row>
    <row r="81" spans="1:12" s="3" customFormat="1" ht="8.1" customHeight="1" thickBot="1" x14ac:dyDescent="0.3">
      <c r="A81" s="4"/>
      <c r="B81" s="23"/>
      <c r="C81" s="23"/>
      <c r="D81" s="90"/>
      <c r="E81" s="90"/>
      <c r="F81" s="33"/>
      <c r="G81" s="33"/>
      <c r="H81" s="32"/>
      <c r="I81" s="29"/>
      <c r="J81" s="16"/>
      <c r="K81" s="45"/>
      <c r="L81" s="16"/>
    </row>
    <row r="82" spans="1:12" s="3" customFormat="1" x14ac:dyDescent="0.25">
      <c r="A82" s="431">
        <v>44</v>
      </c>
      <c r="B82" s="500" t="s">
        <v>28</v>
      </c>
      <c r="C82" s="492"/>
      <c r="D82" s="508"/>
      <c r="E82" s="509"/>
      <c r="F82" s="479"/>
      <c r="G82" s="480"/>
      <c r="H82" s="481"/>
      <c r="I82" s="485"/>
      <c r="J82" s="16"/>
      <c r="K82" s="45"/>
      <c r="L82" s="16"/>
    </row>
    <row r="83" spans="1:12" ht="28.5" customHeight="1" thickBot="1" x14ac:dyDescent="0.3">
      <c r="A83" s="432"/>
      <c r="B83" s="241" t="s">
        <v>224</v>
      </c>
      <c r="C83" s="242"/>
      <c r="D83" s="510"/>
      <c r="E83" s="511"/>
      <c r="F83" s="482"/>
      <c r="G83" s="483"/>
      <c r="H83" s="484"/>
      <c r="I83" s="486"/>
    </row>
    <row r="84" spans="1:12" s="3" customFormat="1" ht="8.1" customHeight="1" thickBot="1" x14ac:dyDescent="0.3">
      <c r="A84" s="4"/>
      <c r="B84" s="23"/>
      <c r="C84" s="23"/>
      <c r="D84" s="90"/>
      <c r="E84" s="90"/>
      <c r="F84" s="33"/>
      <c r="G84" s="33"/>
      <c r="H84" s="32"/>
      <c r="I84" s="29"/>
      <c r="J84" s="16"/>
      <c r="K84" s="45"/>
      <c r="L84" s="16"/>
    </row>
    <row r="85" spans="1:12" s="49" customFormat="1" ht="30" customHeight="1" thickBot="1" x14ac:dyDescent="0.3">
      <c r="A85" s="138" t="s">
        <v>0</v>
      </c>
      <c r="B85" s="215" t="s">
        <v>87</v>
      </c>
      <c r="C85" s="411"/>
      <c r="D85" s="411"/>
      <c r="E85" s="411"/>
      <c r="F85" s="411"/>
      <c r="G85" s="216"/>
      <c r="H85" s="475" t="s">
        <v>131</v>
      </c>
      <c r="I85" s="476"/>
      <c r="J85" s="17"/>
      <c r="K85" s="45"/>
      <c r="L85" s="17"/>
    </row>
    <row r="86" spans="1:12" s="88" customFormat="1" ht="16.5" thickBot="1" x14ac:dyDescent="0.3">
      <c r="A86" s="145"/>
      <c r="B86" s="146" t="s">
        <v>30</v>
      </c>
      <c r="C86" s="147"/>
      <c r="D86" s="390"/>
      <c r="E86" s="391"/>
      <c r="F86" s="388" t="s">
        <v>84</v>
      </c>
      <c r="G86" s="389"/>
      <c r="H86" s="388" t="s">
        <v>140</v>
      </c>
      <c r="I86" s="392"/>
      <c r="J86" s="15"/>
      <c r="K86" s="45"/>
      <c r="L86" s="15"/>
    </row>
    <row r="87" spans="1:12" s="26" customFormat="1" ht="35.1" customHeight="1" collapsed="1" thickBot="1" x14ac:dyDescent="0.25">
      <c r="A87" s="148">
        <v>45</v>
      </c>
      <c r="B87" s="477" t="s">
        <v>150</v>
      </c>
      <c r="C87" s="478"/>
      <c r="D87" s="433">
        <f>+D52</f>
        <v>0</v>
      </c>
      <c r="E87" s="434"/>
      <c r="F87" s="393"/>
      <c r="G87" s="394"/>
      <c r="H87" s="393"/>
      <c r="I87" s="394"/>
      <c r="J87" s="25"/>
      <c r="K87" s="44" t="str">
        <f t="shared" ref="K87:K88" si="1">+IF(D87=0,"Angaben bitte prüfen","")</f>
        <v>Angaben bitte prüfen</v>
      </c>
      <c r="L87" s="25"/>
    </row>
    <row r="88" spans="1:12" s="26" customFormat="1" ht="35.1" customHeight="1" collapsed="1" thickBot="1" x14ac:dyDescent="0.25">
      <c r="A88" s="148">
        <v>46</v>
      </c>
      <c r="B88" s="477" t="s">
        <v>198</v>
      </c>
      <c r="C88" s="478"/>
      <c r="D88" s="433">
        <f>+D80</f>
        <v>0</v>
      </c>
      <c r="E88" s="434"/>
      <c r="F88" s="393"/>
      <c r="G88" s="394"/>
      <c r="H88" s="393"/>
      <c r="I88" s="394"/>
      <c r="J88" s="25"/>
      <c r="K88" s="44" t="str">
        <f t="shared" si="1"/>
        <v>Angaben bitte prüfen</v>
      </c>
      <c r="L88" s="25"/>
    </row>
    <row r="89" spans="1:12" s="26" customFormat="1" ht="35.1" customHeight="1" collapsed="1" thickBot="1" x14ac:dyDescent="0.25">
      <c r="A89" s="148">
        <v>47</v>
      </c>
      <c r="B89" s="403" t="s">
        <v>19</v>
      </c>
      <c r="C89" s="404" t="s">
        <v>16</v>
      </c>
      <c r="D89" s="433">
        <f>+D88-D87</f>
        <v>0</v>
      </c>
      <c r="E89" s="434"/>
      <c r="F89" s="393"/>
      <c r="G89" s="394"/>
      <c r="H89" s="393"/>
      <c r="I89" s="394"/>
      <c r="J89" s="25"/>
      <c r="K89" s="44" t="str">
        <f>+IF(D89=0,"Angaben bitte prüfen","")</f>
        <v>Angaben bitte prüfen</v>
      </c>
      <c r="L89" s="25"/>
    </row>
    <row r="90" spans="1:12" s="26" customFormat="1" ht="35.1" customHeight="1" thickBot="1" x14ac:dyDescent="0.25">
      <c r="A90" s="148">
        <v>48</v>
      </c>
      <c r="B90" s="403" t="s">
        <v>88</v>
      </c>
      <c r="C90" s="404" t="s">
        <v>16</v>
      </c>
      <c r="D90" s="377"/>
      <c r="E90" s="378"/>
      <c r="F90" s="149" t="s">
        <v>39</v>
      </c>
      <c r="G90" s="149" t="e">
        <f>+D90/-D89</f>
        <v>#DIV/0!</v>
      </c>
      <c r="H90" s="393"/>
      <c r="I90" s="394"/>
      <c r="J90" s="25"/>
      <c r="K90" s="44" t="str">
        <f>+IF(D90="","Angaben fehlen","")</f>
        <v>Angaben fehlen</v>
      </c>
      <c r="L90" s="25"/>
    </row>
    <row r="91" spans="1:12" s="3" customFormat="1" ht="8.1" customHeight="1" thickBot="1" x14ac:dyDescent="0.3">
      <c r="A91" s="4"/>
      <c r="B91" s="23"/>
      <c r="C91" s="23"/>
      <c r="D91" s="90"/>
      <c r="E91" s="90"/>
      <c r="F91" s="33"/>
      <c r="G91" s="33"/>
      <c r="H91" s="32"/>
      <c r="I91" s="29"/>
      <c r="J91" s="16"/>
      <c r="K91" s="45"/>
      <c r="L91" s="16"/>
    </row>
    <row r="92" spans="1:12" s="5" customFormat="1" ht="30" customHeight="1" thickBot="1" x14ac:dyDescent="0.3">
      <c r="A92" s="106" t="s">
        <v>0</v>
      </c>
      <c r="B92" s="215" t="s">
        <v>196</v>
      </c>
      <c r="C92" s="411"/>
      <c r="D92" s="216"/>
      <c r="E92" s="139" t="s">
        <v>171</v>
      </c>
      <c r="F92" s="215" t="s">
        <v>197</v>
      </c>
      <c r="G92" s="216"/>
      <c r="H92" s="412" t="s">
        <v>131</v>
      </c>
      <c r="I92" s="413"/>
      <c r="K92" s="45"/>
    </row>
    <row r="93" spans="1:12" s="88" customFormat="1" ht="16.5" thickBot="1" x14ac:dyDescent="0.3">
      <c r="A93" s="141" t="s">
        <v>50</v>
      </c>
      <c r="B93" s="401"/>
      <c r="C93" s="402"/>
      <c r="D93" s="402"/>
      <c r="E93" s="144"/>
      <c r="F93" s="371"/>
      <c r="G93" s="372"/>
      <c r="H93" s="373" t="s">
        <v>45</v>
      </c>
      <c r="I93" s="374"/>
      <c r="J93" s="15"/>
      <c r="K93" s="45"/>
      <c r="L93" s="15"/>
    </row>
    <row r="94" spans="1:12" s="1" customFormat="1" ht="15.75" customHeight="1" x14ac:dyDescent="0.25">
      <c r="A94" s="142" t="str">
        <f>+IF(E94="ja","1","")</f>
        <v/>
      </c>
      <c r="B94" s="531" t="s">
        <v>48</v>
      </c>
      <c r="C94" s="532"/>
      <c r="D94" s="533"/>
      <c r="E94" s="39" t="s">
        <v>42</v>
      </c>
      <c r="F94" s="375"/>
      <c r="G94" s="376"/>
      <c r="H94" s="397"/>
      <c r="I94" s="398"/>
      <c r="J94" s="10"/>
      <c r="K94" s="45"/>
      <c r="L94" s="10"/>
    </row>
    <row r="95" spans="1:12" s="1" customFormat="1" x14ac:dyDescent="0.25">
      <c r="A95" s="143" t="str">
        <f>+IF(E95="ja",2,"")</f>
        <v/>
      </c>
      <c r="B95" s="457" t="s">
        <v>121</v>
      </c>
      <c r="C95" s="458"/>
      <c r="D95" s="459"/>
      <c r="E95" s="40" t="s">
        <v>42</v>
      </c>
      <c r="F95" s="395" t="s">
        <v>141</v>
      </c>
      <c r="G95" s="396"/>
      <c r="H95" s="399"/>
      <c r="I95" s="400"/>
      <c r="J95" s="10"/>
      <c r="K95" s="45"/>
      <c r="L95" s="10"/>
    </row>
    <row r="96" spans="1:12" ht="15.75" customHeight="1" x14ac:dyDescent="0.25">
      <c r="A96" s="143" t="str">
        <f>+IF(E96="ja",3,"")</f>
        <v/>
      </c>
      <c r="B96" s="457" t="s">
        <v>210</v>
      </c>
      <c r="C96" s="458"/>
      <c r="D96" s="459"/>
      <c r="E96" s="40" t="s">
        <v>42</v>
      </c>
      <c r="F96" s="460"/>
      <c r="G96" s="461"/>
      <c r="H96" s="379"/>
      <c r="I96" s="387"/>
      <c r="J96" s="5"/>
      <c r="L96" s="5"/>
    </row>
    <row r="97" spans="1:15" ht="15.75" customHeight="1" x14ac:dyDescent="0.25">
      <c r="A97" s="143" t="str">
        <f>+IF(E97="ja",4,"")</f>
        <v/>
      </c>
      <c r="B97" s="457" t="s">
        <v>169</v>
      </c>
      <c r="C97" s="458"/>
      <c r="D97" s="459"/>
      <c r="E97" s="40" t="s">
        <v>42</v>
      </c>
      <c r="F97" s="460"/>
      <c r="G97" s="517"/>
      <c r="H97" s="379"/>
      <c r="I97" s="380"/>
      <c r="J97" s="5"/>
      <c r="L97" s="5"/>
    </row>
    <row r="98" spans="1:15" ht="30.75" customHeight="1" x14ac:dyDescent="0.25">
      <c r="A98" s="143" t="str">
        <f>+IF(E98="ja",5,"")</f>
        <v/>
      </c>
      <c r="B98" s="457" t="s">
        <v>142</v>
      </c>
      <c r="C98" s="458"/>
      <c r="D98" s="459"/>
      <c r="E98" s="40" t="s">
        <v>42</v>
      </c>
      <c r="F98" s="379"/>
      <c r="G98" s="387"/>
      <c r="H98" s="379"/>
      <c r="I98" s="387"/>
      <c r="J98" s="5"/>
      <c r="L98" s="5"/>
    </row>
    <row r="99" spans="1:15" ht="30.75" customHeight="1" x14ac:dyDescent="0.25">
      <c r="A99" s="143" t="str">
        <f>+IF(E99="ja",6,"")</f>
        <v/>
      </c>
      <c r="B99" s="457" t="s">
        <v>143</v>
      </c>
      <c r="C99" s="458"/>
      <c r="D99" s="459"/>
      <c r="E99" s="40" t="s">
        <v>42</v>
      </c>
      <c r="F99" s="379"/>
      <c r="G99" s="387"/>
      <c r="H99" s="379"/>
      <c r="I99" s="387"/>
      <c r="J99" s="5"/>
      <c r="L99" s="5"/>
    </row>
    <row r="100" spans="1:15" ht="30.75" customHeight="1" x14ac:dyDescent="0.25">
      <c r="A100" s="143" t="str">
        <f>+IF(E100="ja",7,"")</f>
        <v/>
      </c>
      <c r="B100" s="457" t="s">
        <v>144</v>
      </c>
      <c r="C100" s="458"/>
      <c r="D100" s="459"/>
      <c r="E100" s="40" t="s">
        <v>42</v>
      </c>
      <c r="F100" s="379"/>
      <c r="G100" s="387"/>
      <c r="H100" s="379"/>
      <c r="I100" s="387"/>
      <c r="J100" s="5"/>
      <c r="L100" s="5"/>
    </row>
    <row r="101" spans="1:15" ht="30.75" customHeight="1" x14ac:dyDescent="0.25">
      <c r="A101" s="143" t="str">
        <f>+IF(E101="ja",8,"")</f>
        <v/>
      </c>
      <c r="B101" s="457" t="s">
        <v>145</v>
      </c>
      <c r="C101" s="458"/>
      <c r="D101" s="459"/>
      <c r="E101" s="40" t="s">
        <v>42</v>
      </c>
      <c r="F101" s="379"/>
      <c r="G101" s="387"/>
      <c r="H101" s="379"/>
      <c r="I101" s="387"/>
      <c r="J101" s="5"/>
      <c r="L101" s="5"/>
    </row>
    <row r="102" spans="1:15" ht="15.75" customHeight="1" x14ac:dyDescent="0.25">
      <c r="A102" s="143" t="str">
        <f>+IF(E102="ja",9,"")</f>
        <v/>
      </c>
      <c r="B102" s="462" t="s">
        <v>36</v>
      </c>
      <c r="C102" s="463"/>
      <c r="D102" s="464"/>
      <c r="E102" s="40" t="s">
        <v>42</v>
      </c>
      <c r="F102" s="460"/>
      <c r="G102" s="461"/>
      <c r="H102" s="379"/>
      <c r="I102" s="387"/>
      <c r="J102" s="5"/>
      <c r="L102" s="5"/>
    </row>
    <row r="103" spans="1:15" ht="15.75" customHeight="1" thickBot="1" x14ac:dyDescent="0.3">
      <c r="A103" s="143" t="str">
        <f>+IF(E103="ja",10,"")</f>
        <v/>
      </c>
      <c r="B103" s="465" t="s">
        <v>36</v>
      </c>
      <c r="C103" s="466"/>
      <c r="D103" s="467"/>
      <c r="E103" s="41" t="s">
        <v>42</v>
      </c>
      <c r="F103" s="468"/>
      <c r="G103" s="469"/>
      <c r="H103" s="534"/>
      <c r="I103" s="535"/>
      <c r="J103" s="5"/>
      <c r="L103" s="5"/>
    </row>
    <row r="104" spans="1:15" s="27" customFormat="1" ht="24" customHeight="1" thickBot="1" x14ac:dyDescent="0.3">
      <c r="A104" s="140">
        <f>+COUNTA(A94:A103)-COUNTBLANK(A94:A103)</f>
        <v>0</v>
      </c>
      <c r="B104" s="536" t="s">
        <v>49</v>
      </c>
      <c r="C104" s="537"/>
      <c r="D104" s="538"/>
      <c r="E104" s="28"/>
      <c r="F104" s="28"/>
      <c r="J104" s="28"/>
      <c r="K104" s="44" t="str">
        <f>+IF(A104=0,"Angaben bitte prüfen","")</f>
        <v>Angaben bitte prüfen</v>
      </c>
      <c r="L104" s="28"/>
      <c r="M104" s="28"/>
      <c r="N104" s="28"/>
      <c r="O104" s="28"/>
    </row>
    <row r="105" spans="1:15" s="5" customFormat="1" ht="16.5" thickBot="1" x14ac:dyDescent="0.3">
      <c r="H105" s="5" t="s">
        <v>41</v>
      </c>
      <c r="I105" s="34"/>
      <c r="J105" s="9"/>
      <c r="K105" s="45"/>
      <c r="L105" s="9"/>
    </row>
    <row r="106" spans="1:15" s="5" customFormat="1" ht="30" customHeight="1" thickBot="1" x14ac:dyDescent="0.3">
      <c r="A106" s="456" t="s">
        <v>126</v>
      </c>
      <c r="B106" s="456"/>
      <c r="C106" s="456"/>
      <c r="D106" s="456"/>
      <c r="E106" s="456"/>
      <c r="F106" s="456"/>
      <c r="G106" s="50"/>
      <c r="H106" s="454" t="str">
        <f>+ROUND(I12*3.41/100+I24/10,-1)&amp;"*"&amp;+MID(Deckblatt!A93,8,3)&amp;+COUNT(D60)+(COUNT(D80)/(COUNT(D90)+1))+A104&amp;+LEN(Deckblatt!A93)&amp;"*"&amp;+A104</f>
        <v>0*0019*0</v>
      </c>
      <c r="I106" s="455"/>
      <c r="J106" s="9"/>
      <c r="K106" s="45"/>
      <c r="L106" s="9"/>
    </row>
    <row r="107" spans="1:15" s="5" customFormat="1" ht="67.5" customHeight="1" x14ac:dyDescent="0.25">
      <c r="A107" s="530"/>
      <c r="B107" s="530"/>
      <c r="C107" s="530"/>
      <c r="D107" s="530"/>
      <c r="E107" s="530"/>
      <c r="F107" s="530"/>
      <c r="G107" s="51"/>
      <c r="H107" s="52"/>
      <c r="J107" s="9"/>
      <c r="K107" s="45"/>
      <c r="L107" s="9"/>
    </row>
    <row r="108" spans="1:15" s="5" customFormat="1" ht="36" customHeight="1" x14ac:dyDescent="0.25">
      <c r="A108" s="530" t="s">
        <v>133</v>
      </c>
      <c r="B108" s="530"/>
      <c r="C108" s="530"/>
      <c r="D108" s="530"/>
      <c r="E108" s="530"/>
      <c r="F108" s="530"/>
      <c r="G108" s="51"/>
      <c r="H108" s="52"/>
      <c r="J108" s="9"/>
      <c r="K108" s="45"/>
      <c r="L108" s="9"/>
    </row>
    <row r="109" spans="1:15" s="5" customFormat="1" ht="9.75" customHeight="1" x14ac:dyDescent="0.25">
      <c r="A109" s="73"/>
      <c r="B109" s="73"/>
      <c r="C109" s="73"/>
      <c r="D109" s="73"/>
      <c r="E109" s="73"/>
      <c r="F109" s="73"/>
      <c r="G109" s="51"/>
      <c r="H109" s="52"/>
      <c r="J109" s="9"/>
      <c r="K109" s="45"/>
      <c r="L109" s="9"/>
    </row>
    <row r="110" spans="1:15" s="5" customFormat="1" ht="19.5" customHeight="1" x14ac:dyDescent="0.25">
      <c r="A110" s="54"/>
      <c r="B110" s="54"/>
      <c r="C110" s="54"/>
      <c r="D110" s="54"/>
      <c r="E110" s="54"/>
      <c r="F110" s="54"/>
      <c r="G110" s="53"/>
      <c r="H110" s="53"/>
      <c r="J110" s="9"/>
      <c r="K110" s="45"/>
      <c r="L110" s="9"/>
    </row>
    <row r="111" spans="1:15" s="5" customFormat="1" ht="16.5" customHeight="1" x14ac:dyDescent="0.25">
      <c r="A111" s="54"/>
      <c r="B111" s="54"/>
      <c r="C111" s="54"/>
      <c r="D111" s="54"/>
      <c r="E111" s="54"/>
      <c r="F111" s="54"/>
      <c r="J111" s="9"/>
      <c r="K111" s="45"/>
      <c r="L111" s="9"/>
    </row>
    <row r="112" spans="1:15" s="66" customFormat="1" ht="21" customHeight="1" x14ac:dyDescent="0.25">
      <c r="A112" s="521"/>
      <c r="B112" s="521"/>
      <c r="C112" s="521"/>
      <c r="E112" s="523"/>
      <c r="F112" s="523"/>
      <c r="H112" s="525"/>
      <c r="I112" s="525"/>
      <c r="J112" s="67"/>
      <c r="K112" s="68"/>
      <c r="L112" s="67"/>
    </row>
    <row r="113" spans="1:12" s="66" customFormat="1" ht="20.100000000000001" customHeight="1" thickBot="1" x14ac:dyDescent="0.3">
      <c r="A113" s="522"/>
      <c r="B113" s="522"/>
      <c r="C113" s="522"/>
      <c r="E113" s="524"/>
      <c r="F113" s="524"/>
      <c r="H113" s="526"/>
      <c r="I113" s="526"/>
      <c r="K113" s="68"/>
      <c r="L113" s="67"/>
    </row>
    <row r="114" spans="1:12" s="36" customFormat="1" ht="20.100000000000001" customHeight="1" x14ac:dyDescent="0.25">
      <c r="A114" s="35" t="s">
        <v>31</v>
      </c>
      <c r="E114" s="35" t="s">
        <v>32</v>
      </c>
      <c r="H114" s="527" t="s">
        <v>33</v>
      </c>
      <c r="I114" s="527"/>
      <c r="J114" s="6"/>
      <c r="K114" s="45"/>
      <c r="L114" s="6"/>
    </row>
    <row r="115" spans="1:12" s="5" customFormat="1" x14ac:dyDescent="0.25">
      <c r="H115" s="8"/>
      <c r="I115" s="34"/>
      <c r="J115" s="9"/>
      <c r="K115" s="45"/>
      <c r="L115" s="9"/>
    </row>
    <row r="116" spans="1:12" x14ac:dyDescent="0.25">
      <c r="A116" s="528"/>
      <c r="B116" s="528"/>
      <c r="C116" s="528"/>
      <c r="D116" s="528"/>
      <c r="E116" s="528"/>
      <c r="F116" s="528"/>
      <c r="G116" s="528"/>
      <c r="H116" s="5"/>
      <c r="I116" s="5"/>
    </row>
    <row r="117" spans="1:12" x14ac:dyDescent="0.25">
      <c r="A117" s="529"/>
      <c r="B117" s="529"/>
      <c r="C117" s="529"/>
      <c r="D117" s="529"/>
      <c r="E117" s="529"/>
      <c r="F117" s="529"/>
      <c r="G117" s="529"/>
    </row>
  </sheetData>
  <sheetProtection algorithmName="SHA-512" hashValue="dyVWh3GLh5qIpwwWiYmXbXEhkyyT6uIV+iicvLw9Fw/H1WOnRP5zNCElAmkDz6OcifUh8Zd9S+IPpIKDsCfl9A==" saltValue="A2QIy2dygmfvu7YUdwQL4g==" spinCount="100000" sheet="1" objects="1" scenarios="1"/>
  <mergeCells count="190">
    <mergeCell ref="F97:G97"/>
    <mergeCell ref="D72:H72"/>
    <mergeCell ref="D74:H74"/>
    <mergeCell ref="A112:C113"/>
    <mergeCell ref="E112:F113"/>
    <mergeCell ref="H112:I113"/>
    <mergeCell ref="H114:I114"/>
    <mergeCell ref="A116:G117"/>
    <mergeCell ref="A108:F108"/>
    <mergeCell ref="B99:D99"/>
    <mergeCell ref="B94:D94"/>
    <mergeCell ref="B95:D95"/>
    <mergeCell ref="B96:D96"/>
    <mergeCell ref="B97:D97"/>
    <mergeCell ref="F96:G96"/>
    <mergeCell ref="H103:I103"/>
    <mergeCell ref="B104:D104"/>
    <mergeCell ref="H98:I98"/>
    <mergeCell ref="H99:I99"/>
    <mergeCell ref="H100:I100"/>
    <mergeCell ref="H101:I101"/>
    <mergeCell ref="A107:F107"/>
    <mergeCell ref="H102:I102"/>
    <mergeCell ref="A82:A83"/>
    <mergeCell ref="D82:E83"/>
    <mergeCell ref="D64:E64"/>
    <mergeCell ref="B68:C68"/>
    <mergeCell ref="F66:H66"/>
    <mergeCell ref="D50:E50"/>
    <mergeCell ref="B50:C50"/>
    <mergeCell ref="D18:E18"/>
    <mergeCell ref="D21:E21"/>
    <mergeCell ref="D22:E22"/>
    <mergeCell ref="D23:E23"/>
    <mergeCell ref="F34:H34"/>
    <mergeCell ref="B42:C42"/>
    <mergeCell ref="B40:C40"/>
    <mergeCell ref="D42:E42"/>
    <mergeCell ref="F42:H42"/>
    <mergeCell ref="B32:H32"/>
    <mergeCell ref="F35:H35"/>
    <mergeCell ref="D38:E38"/>
    <mergeCell ref="D40:E40"/>
    <mergeCell ref="B60:C60"/>
    <mergeCell ref="D60:E60"/>
    <mergeCell ref="D54:E55"/>
    <mergeCell ref="B52:C52"/>
    <mergeCell ref="D52:E52"/>
    <mergeCell ref="F44:H44"/>
    <mergeCell ref="F36:H36"/>
    <mergeCell ref="F46:H46"/>
    <mergeCell ref="F50:H50"/>
    <mergeCell ref="F37:H37"/>
    <mergeCell ref="F38:H38"/>
    <mergeCell ref="F40:H40"/>
    <mergeCell ref="F52:H52"/>
    <mergeCell ref="B46:C46"/>
    <mergeCell ref="B48:C48"/>
    <mergeCell ref="D46:E46"/>
    <mergeCell ref="D48:E48"/>
    <mergeCell ref="F48:H48"/>
    <mergeCell ref="B44:C44"/>
    <mergeCell ref="D44:E44"/>
    <mergeCell ref="B36:C36"/>
    <mergeCell ref="B37:C37"/>
    <mergeCell ref="B38:C38"/>
    <mergeCell ref="F82:H83"/>
    <mergeCell ref="I82:I83"/>
    <mergeCell ref="A54:A55"/>
    <mergeCell ref="D80:E80"/>
    <mergeCell ref="D78:E78"/>
    <mergeCell ref="D68:E68"/>
    <mergeCell ref="D59:E59"/>
    <mergeCell ref="B62:C62"/>
    <mergeCell ref="F54:H55"/>
    <mergeCell ref="F62:H62"/>
    <mergeCell ref="F64:H64"/>
    <mergeCell ref="B55:C55"/>
    <mergeCell ref="F76:H76"/>
    <mergeCell ref="B54:C54"/>
    <mergeCell ref="F80:H80"/>
    <mergeCell ref="D70:H70"/>
    <mergeCell ref="D71:H71"/>
    <mergeCell ref="I57:I59"/>
    <mergeCell ref="B57:H57"/>
    <mergeCell ref="F59:H59"/>
    <mergeCell ref="F60:H60"/>
    <mergeCell ref="B82:C82"/>
    <mergeCell ref="D66:E66"/>
    <mergeCell ref="B64:C64"/>
    <mergeCell ref="D34:E34"/>
    <mergeCell ref="D36:E36"/>
    <mergeCell ref="D37:E37"/>
    <mergeCell ref="F92:G92"/>
    <mergeCell ref="F68:H68"/>
    <mergeCell ref="H90:I90"/>
    <mergeCell ref="H85:I85"/>
    <mergeCell ref="B85:G85"/>
    <mergeCell ref="B83:C83"/>
    <mergeCell ref="B89:C89"/>
    <mergeCell ref="D89:E89"/>
    <mergeCell ref="B87:C87"/>
    <mergeCell ref="D87:E87"/>
    <mergeCell ref="B88:C88"/>
    <mergeCell ref="D88:E88"/>
    <mergeCell ref="F89:G89"/>
    <mergeCell ref="H87:I87"/>
    <mergeCell ref="H88:I88"/>
    <mergeCell ref="H89:I89"/>
    <mergeCell ref="B78:C78"/>
    <mergeCell ref="F78:H78"/>
    <mergeCell ref="B76:C76"/>
    <mergeCell ref="D76:E76"/>
    <mergeCell ref="B66:C66"/>
    <mergeCell ref="H106:I106"/>
    <mergeCell ref="A106:F106"/>
    <mergeCell ref="B100:D100"/>
    <mergeCell ref="B101:D101"/>
    <mergeCell ref="F98:G98"/>
    <mergeCell ref="F99:G99"/>
    <mergeCell ref="F100:G100"/>
    <mergeCell ref="F101:G101"/>
    <mergeCell ref="F102:G102"/>
    <mergeCell ref="B102:D102"/>
    <mergeCell ref="B103:D103"/>
    <mergeCell ref="B98:D98"/>
    <mergeCell ref="F103:G103"/>
    <mergeCell ref="F27:F28"/>
    <mergeCell ref="G27:G28"/>
    <mergeCell ref="A15:A16"/>
    <mergeCell ref="B15:B16"/>
    <mergeCell ref="H15:H16"/>
    <mergeCell ref="G4:H5"/>
    <mergeCell ref="G6:H6"/>
    <mergeCell ref="G7:H7"/>
    <mergeCell ref="D17:E17"/>
    <mergeCell ref="B24:H24"/>
    <mergeCell ref="C6:D6"/>
    <mergeCell ref="C7:D7"/>
    <mergeCell ref="C8:D8"/>
    <mergeCell ref="C9:D9"/>
    <mergeCell ref="B12:H12"/>
    <mergeCell ref="B92:D92"/>
    <mergeCell ref="H92:I92"/>
    <mergeCell ref="A1:I1"/>
    <mergeCell ref="B35:C35"/>
    <mergeCell ref="B3:I3"/>
    <mergeCell ref="A4:A5"/>
    <mergeCell ref="B4:B5"/>
    <mergeCell ref="B14:I14"/>
    <mergeCell ref="F29:G30"/>
    <mergeCell ref="B26:G26"/>
    <mergeCell ref="D27:E28"/>
    <mergeCell ref="A29:A30"/>
    <mergeCell ref="B29:C30"/>
    <mergeCell ref="D29:E30"/>
    <mergeCell ref="A27:A28"/>
    <mergeCell ref="B27:C28"/>
    <mergeCell ref="D35:E35"/>
    <mergeCell ref="I32:I33"/>
    <mergeCell ref="G8:H8"/>
    <mergeCell ref="G9:H9"/>
    <mergeCell ref="C15:E16"/>
    <mergeCell ref="C10:D10"/>
    <mergeCell ref="C11:D11"/>
    <mergeCell ref="C4:D5"/>
    <mergeCell ref="F93:G93"/>
    <mergeCell ref="H93:I93"/>
    <mergeCell ref="F94:G94"/>
    <mergeCell ref="D90:E90"/>
    <mergeCell ref="H97:I97"/>
    <mergeCell ref="G10:H10"/>
    <mergeCell ref="G11:H11"/>
    <mergeCell ref="D19:E19"/>
    <mergeCell ref="D20:E20"/>
    <mergeCell ref="H96:I96"/>
    <mergeCell ref="F86:G86"/>
    <mergeCell ref="D86:E86"/>
    <mergeCell ref="H86:I86"/>
    <mergeCell ref="F87:G87"/>
    <mergeCell ref="F88:G88"/>
    <mergeCell ref="F95:G95"/>
    <mergeCell ref="H94:I94"/>
    <mergeCell ref="H95:I95"/>
    <mergeCell ref="B93:D93"/>
    <mergeCell ref="B90:C90"/>
    <mergeCell ref="I54:I55"/>
    <mergeCell ref="D62:E62"/>
    <mergeCell ref="B80:C80"/>
    <mergeCell ref="D73:H73"/>
  </mergeCells>
  <dataValidations count="7">
    <dataValidation type="list" allowBlank="1" showInputMessage="1" showErrorMessage="1" sqref="E94 E96:E103">
      <formula1>"Bitte wählen,ja"</formula1>
    </dataValidation>
    <dataValidation showInputMessage="1" showErrorMessage="1" sqref="F94:G94 F96:F103 G96 G98:G103"/>
    <dataValidation type="list" allowBlank="1" showInputMessage="1" showErrorMessage="1" sqref="D27:E30">
      <formula1>"Bitte wählen,bis 5, bis 10, bis 20, mehr als 20,keine"</formula1>
    </dataValidation>
    <dataValidation type="list" showInputMessage="1" showErrorMessage="1" sqref="F95:G95">
      <formula1>"ggf. bitte wählen,keine Satzung vorhanden, Satzung wurde bereits vorgelegt, wird nachgereicht,"</formula1>
    </dataValidation>
    <dataValidation type="list" allowBlank="1" showInputMessage="1" showErrorMessage="1" sqref="E95">
      <formula1>"Bitte wählen,ja,nein"</formula1>
    </dataValidation>
    <dataValidation type="list" allowBlank="1" showInputMessage="1" showErrorMessage="1" sqref="G6:G11 H7:H11 H17:H23">
      <mc:AlternateContent xmlns:x12ac="http://schemas.microsoft.com/office/spreadsheetml/2011/1/ac" xmlns:mc="http://schemas.openxmlformats.org/markup-compatibility/2006">
        <mc:Choice Requires="x12ac">
          <x12ac:list>"ja, vgl. #37-42", Bitte auswählen, nein</x12ac:list>
        </mc:Choice>
        <mc:Fallback>
          <formula1>"ja, vgl. #37-42, Bitte auswählen, nein"</formula1>
        </mc:Fallback>
      </mc:AlternateContent>
    </dataValidation>
    <dataValidation type="list" allowBlank="1" showInputMessage="1" showErrorMessage="1" sqref="D17:D23">
      <formula1>"Bitte wählen,Honorarkraft, geringfügig beschäftigt/Minijob,sonstige"</formula1>
    </dataValidation>
  </dataValidations>
  <pageMargins left="0.59055118110236227" right="0.51181102362204722" top="0.9055118110236221" bottom="0.6692913385826772" header="0.51181102362204722" footer="0.15748031496062992"/>
  <pageSetup paperSize="9" scale="70" fitToHeight="6" orientation="landscape" r:id="rId1"/>
  <headerFooter>
    <oddHeader>&amp;L&amp;"Arial,Fett"&amp;16ANTRAG auf PROJEKTFÖRDERUNG&amp;R&amp;G</oddHeader>
    <oddFooter>&amp;L&amp;9ANTRAG auf PROJEKTFÖRDERUNG v. &amp;D
&amp;Z&amp;F&amp;RSeite &amp;P von &amp;N</oddFooter>
  </headerFooter>
  <rowBreaks count="3" manualBreakCount="3">
    <brk id="31" max="8" man="1"/>
    <brk id="56" max="8" man="1"/>
    <brk id="91" max="8" man="1"/>
  </rowBreaks>
  <drawing r:id="rId2"/>
  <legacyDrawing r:id="rId3"/>
  <legacyDrawingHF r:id="rId4"/>
  <controls>
    <mc:AlternateContent xmlns:mc="http://schemas.openxmlformats.org/markup-compatibility/2006">
      <mc:Choice Requires="x14">
        <control shapeId="4166" r:id="rId5" name="CheckBox1">
          <controlPr defaultSize="0" autoLine="0" r:id="rId6">
            <anchor moveWithCells="1" sizeWithCells="1">
              <from>
                <xdr:col>1</xdr:col>
                <xdr:colOff>9525</xdr:colOff>
                <xdr:row>108</xdr:row>
                <xdr:rowOff>180975</xdr:rowOff>
              </from>
              <to>
                <xdr:col>1</xdr:col>
                <xdr:colOff>838200</xdr:colOff>
                <xdr:row>110</xdr:row>
                <xdr:rowOff>190500</xdr:rowOff>
              </to>
            </anchor>
          </controlPr>
        </control>
      </mc:Choice>
      <mc:Fallback>
        <control shapeId="4166" r:id="rId5" name="CheckBox1"/>
      </mc:Fallback>
    </mc:AlternateContent>
    <mc:AlternateContent xmlns:mc="http://schemas.openxmlformats.org/markup-compatibility/2006">
      <mc:Choice Requires="x14">
        <control shapeId="4167" r:id="rId7" name="CheckBox2">
          <controlPr defaultSize="0" autoLine="0" r:id="rId8">
            <anchor moveWithCells="1" sizeWithCells="1">
              <from>
                <xdr:col>2</xdr:col>
                <xdr:colOff>0</xdr:colOff>
                <xdr:row>108</xdr:row>
                <xdr:rowOff>180975</xdr:rowOff>
              </from>
              <to>
                <xdr:col>2</xdr:col>
                <xdr:colOff>800100</xdr:colOff>
                <xdr:row>110</xdr:row>
                <xdr:rowOff>228600</xdr:rowOff>
              </to>
            </anchor>
          </controlPr>
        </control>
      </mc:Choice>
      <mc:Fallback>
        <control shapeId="4167" r:id="rId7" name="CheckBox2"/>
      </mc:Fallback>
    </mc:AlternateContent>
  </control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Hinweise</vt:lpstr>
      <vt:lpstr>intern-nicht bearbeiten</vt:lpstr>
      <vt:lpstr>Deckblatt</vt:lpstr>
      <vt:lpstr>Erfassung</vt:lpstr>
      <vt:lpstr>Deckblatt!Druckbereich</vt:lpstr>
      <vt:lpstr>Erfassung!Druckbereich</vt:lpstr>
    </vt:vector>
  </TitlesOfParts>
  <Company>Stadt Heidelberg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Hack, Thomas</dc:creator>
  <cp:lastModifiedBy>Rausch, Nadine</cp:lastModifiedBy>
  <cp:lastPrinted>2017-02-09T15:36:25Z</cp:lastPrinted>
  <dcterms:created xsi:type="dcterms:W3CDTF">2015-07-24T06:28:05Z</dcterms:created>
  <dcterms:modified xsi:type="dcterms:W3CDTF">2024-02-22T14:16:18Z</dcterms:modified>
</cp:coreProperties>
</file>